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woodardcurran-my.sharepoint.com/personal/jaiken_woodardcurran_com/Documents/_PCFolders/Desktop/Jim/running/NHGP/"/>
    </mc:Choice>
  </mc:AlternateContent>
  <xr:revisionPtr revIDLastSave="271" documentId="8_{B3C927EC-51C9-41DE-9000-887C0699CC47}" xr6:coauthVersionLast="47" xr6:coauthVersionMax="47" xr10:uidLastSave="{5AB0F008-E552-4049-B59F-73BF6D4E63CE}"/>
  <bookViews>
    <workbookView xWindow="-103" yWindow="-103" windowWidth="19543" windowHeight="12377" xr2:uid="{00000000-000D-0000-FFFF-FFFF00000000}"/>
  </bookViews>
  <sheets>
    <sheet name="Team Standings" sheetId="1" r:id="rId1"/>
    <sheet name="Granite Runners" sheetId="2" state="hidden" r:id="rId2"/>
    <sheet name="Aviation 4M" sheetId="20" r:id="rId3"/>
    <sheet name="Capital City Classic" sheetId="18" state="hidden" r:id="rId4"/>
    <sheet name="Auburn 10M" sheetId="33" state="hidden" r:id="rId5"/>
    <sheet name="Tiger 12K" sheetId="34" state="hidden" r:id="rId6"/>
    <sheet name="F Individual Standings" sheetId="3" r:id="rId7"/>
    <sheet name="F 29&amp;U" sheetId="4" r:id="rId8"/>
    <sheet name="F 30s" sheetId="5" r:id="rId9"/>
    <sheet name="F 40s" sheetId="6" r:id="rId10"/>
    <sheet name="F 50s" sheetId="7" r:id="rId11"/>
    <sheet name="F 60s" sheetId="8" r:id="rId12"/>
    <sheet name="F 70+" sheetId="9" r:id="rId13"/>
    <sheet name="M Individual Standings" sheetId="10" r:id="rId14"/>
    <sheet name="M 29&amp;U" sheetId="11" r:id="rId15"/>
    <sheet name="M 30s" sheetId="12" r:id="rId16"/>
    <sheet name="M 40s" sheetId="13" r:id="rId17"/>
    <sheet name="M 50s" sheetId="14" r:id="rId18"/>
    <sheet name="M 60s" sheetId="15" r:id="rId19"/>
    <sheet name="M 70+" sheetId="16" r:id="rId20"/>
    <sheet name="Point Table" sheetId="22" state="hidden" r:id="rId21"/>
    <sheet name="Point Table - Half" sheetId="35" state="hidden" r:id="rId22"/>
    <sheet name="F 5K Road" sheetId="31" state="hidden" r:id="rId23"/>
    <sheet name="M 5K Road" sheetId="32" state="hidden" r:id="rId24"/>
    <sheet name="F 10K Road" sheetId="27" state="hidden" r:id="rId25"/>
    <sheet name="M 10K Road" sheetId="28" state="hidden" r:id="rId26"/>
    <sheet name="F Half" sheetId="29" state="hidden" r:id="rId27"/>
    <sheet name="M Half" sheetId="30" state="hidden" r:id="rId28"/>
  </sheets>
  <definedNames>
    <definedName name="_xlnm._FilterDatabase" localSheetId="4" hidden="1">'Auburn 10M'!$A$1:$J$118</definedName>
    <definedName name="_xlnm._FilterDatabase" localSheetId="2" hidden="1">'Aviation 4M'!$A$1:$J$74</definedName>
    <definedName name="_xlnm._FilterDatabase" localSheetId="3" hidden="1">'Capital City Classic'!$A$1:$J$155</definedName>
    <definedName name="_xlnm._FilterDatabase" localSheetId="7" hidden="1">'F 29&amp;U'!$A$1:$K$1</definedName>
    <definedName name="_xlnm._FilterDatabase" localSheetId="8" hidden="1">'F 30s'!$A$1:$K$1</definedName>
    <definedName name="_xlnm._FilterDatabase" localSheetId="9" hidden="1">'F 40s'!$A$1:$K$1</definedName>
    <definedName name="_xlnm._FilterDatabase" localSheetId="10" hidden="1">'F 50s'!$A$1:$K$1</definedName>
    <definedName name="_xlnm._FilterDatabase" localSheetId="11" hidden="1">'F 60s'!$A$1:$K$1</definedName>
    <definedName name="_xlnm._FilterDatabase" localSheetId="12" hidden="1">'F 70+'!$A$1:$J$464</definedName>
    <definedName name="_xlnm._FilterDatabase" localSheetId="6" hidden="1">'F Individual Standings'!$A$1:$K$340</definedName>
    <definedName name="_xlnm._FilterDatabase" localSheetId="1" hidden="1">'Granite Runners'!$A$1:$J$1</definedName>
    <definedName name="_xlnm._FilterDatabase" localSheetId="14" hidden="1">'M 29&amp;U'!$A$1:$J$237</definedName>
    <definedName name="_xlnm._FilterDatabase" localSheetId="15" hidden="1">'M 30s'!$A$1:$J$267</definedName>
    <definedName name="_xlnm._FilterDatabase" localSheetId="16" hidden="1">'M 40s'!$A$1:$J$271</definedName>
    <definedName name="_xlnm._FilterDatabase" localSheetId="17" hidden="1">'M 50s'!$A$1:$K$1</definedName>
    <definedName name="_xlnm._FilterDatabase" localSheetId="18" hidden="1">'M 60s'!$A$1:$J$281</definedName>
    <definedName name="_xlnm._FilterDatabase" localSheetId="19" hidden="1">'M 70+'!$A$1:$J$279</definedName>
    <definedName name="_xlnm._FilterDatabase" localSheetId="13" hidden="1">'M Individual Standings'!$A$1:$K$1</definedName>
    <definedName name="_xlnm._FilterDatabase" localSheetId="5" hidden="1">'Tiger 12K'!$A$1:$J$233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6" l="1"/>
  <c r="J3" i="16" s="1"/>
  <c r="F2" i="16"/>
  <c r="J2" i="16" s="1"/>
  <c r="F5" i="15"/>
  <c r="G5" i="15" s="1"/>
  <c r="F3" i="15"/>
  <c r="G3" i="15" s="1"/>
  <c r="F6" i="15"/>
  <c r="G6" i="15" s="1"/>
  <c r="F4" i="15"/>
  <c r="G4" i="15" s="1"/>
  <c r="F2" i="15"/>
  <c r="I2" i="15" s="1"/>
  <c r="G8" i="14"/>
  <c r="J13" i="14"/>
  <c r="G2" i="14"/>
  <c r="H2" i="14"/>
  <c r="I2" i="14"/>
  <c r="J2" i="14"/>
  <c r="G7" i="14"/>
  <c r="H7" i="14"/>
  <c r="I7" i="14"/>
  <c r="F12" i="14"/>
  <c r="G12" i="14" s="1"/>
  <c r="F6" i="14"/>
  <c r="G6" i="14" s="1"/>
  <c r="F5" i="14"/>
  <c r="J5" i="14" s="1"/>
  <c r="F11" i="14"/>
  <c r="I11" i="14" s="1"/>
  <c r="F4" i="14"/>
  <c r="G4" i="14" s="1"/>
  <c r="F7" i="14"/>
  <c r="J7" i="14" s="1"/>
  <c r="F2" i="14"/>
  <c r="F3" i="14"/>
  <c r="G3" i="14" s="1"/>
  <c r="F13" i="14"/>
  <c r="G13" i="14" s="1"/>
  <c r="F10" i="14"/>
  <c r="I10" i="14" s="1"/>
  <c r="F8" i="14"/>
  <c r="H8" i="14" s="1"/>
  <c r="F9" i="14"/>
  <c r="J9" i="14" s="1"/>
  <c r="I7" i="13"/>
  <c r="H6" i="13"/>
  <c r="I6" i="13"/>
  <c r="J6" i="13"/>
  <c r="F4" i="13"/>
  <c r="G4" i="13" s="1"/>
  <c r="F6" i="13"/>
  <c r="G6" i="13" s="1"/>
  <c r="F2" i="13"/>
  <c r="G2" i="13" s="1"/>
  <c r="F9" i="13"/>
  <c r="G9" i="13" s="1"/>
  <c r="F7" i="13"/>
  <c r="G7" i="13" s="1"/>
  <c r="F5" i="13"/>
  <c r="G5" i="13" s="1"/>
  <c r="F3" i="13"/>
  <c r="H3" i="13" s="1"/>
  <c r="F8" i="13"/>
  <c r="H8" i="13" s="1"/>
  <c r="J6" i="12"/>
  <c r="G7" i="12"/>
  <c r="J3" i="12"/>
  <c r="F5" i="12"/>
  <c r="G5" i="12" s="1"/>
  <c r="F3" i="12"/>
  <c r="G3" i="12" s="1"/>
  <c r="F2" i="12"/>
  <c r="G2" i="12" s="1"/>
  <c r="F7" i="12"/>
  <c r="H7" i="12" s="1"/>
  <c r="F6" i="12"/>
  <c r="I6" i="12" s="1"/>
  <c r="F4" i="12"/>
  <c r="J4" i="12" s="1"/>
  <c r="G2" i="11"/>
  <c r="I2" i="11"/>
  <c r="J2" i="11"/>
  <c r="G3" i="11"/>
  <c r="H3" i="11"/>
  <c r="J5" i="11"/>
  <c r="I5" i="11"/>
  <c r="F4" i="11"/>
  <c r="G4" i="11" s="1"/>
  <c r="F3" i="11"/>
  <c r="I3" i="11" s="1"/>
  <c r="F2" i="11"/>
  <c r="H2" i="11" s="1"/>
  <c r="F5" i="11"/>
  <c r="H5" i="11" s="1"/>
  <c r="G8" i="10"/>
  <c r="H8" i="10"/>
  <c r="G9" i="10"/>
  <c r="H9" i="10"/>
  <c r="J13" i="10"/>
  <c r="I15" i="10"/>
  <c r="J15" i="10"/>
  <c r="J21" i="10"/>
  <c r="H24" i="10"/>
  <c r="I24" i="10"/>
  <c r="I25" i="10"/>
  <c r="J25" i="10"/>
  <c r="J27" i="10"/>
  <c r="G31" i="10"/>
  <c r="G32" i="10"/>
  <c r="H32" i="10"/>
  <c r="H36" i="10"/>
  <c r="I36" i="10"/>
  <c r="J37" i="10"/>
  <c r="G38" i="10"/>
  <c r="H38" i="10"/>
  <c r="J2" i="10"/>
  <c r="F38" i="10"/>
  <c r="I38" i="10" s="1"/>
  <c r="F37" i="10"/>
  <c r="G37" i="10" s="1"/>
  <c r="F36" i="10"/>
  <c r="G36" i="10" s="1"/>
  <c r="F35" i="10"/>
  <c r="J35" i="10" s="1"/>
  <c r="F34" i="10"/>
  <c r="G34" i="10" s="1"/>
  <c r="F33" i="10"/>
  <c r="G33" i="10" s="1"/>
  <c r="F32" i="10"/>
  <c r="I32" i="10" s="1"/>
  <c r="F31" i="10"/>
  <c r="H31" i="10" s="1"/>
  <c r="F30" i="10"/>
  <c r="H30" i="10" s="1"/>
  <c r="F29" i="10"/>
  <c r="G29" i="10" s="1"/>
  <c r="F28" i="10"/>
  <c r="J28" i="10" s="1"/>
  <c r="F27" i="10"/>
  <c r="I27" i="10" s="1"/>
  <c r="F26" i="10"/>
  <c r="G26" i="10" s="1"/>
  <c r="F25" i="10"/>
  <c r="G25" i="10" s="1"/>
  <c r="F24" i="10"/>
  <c r="J24" i="10" s="1"/>
  <c r="F23" i="10"/>
  <c r="G23" i="10" s="1"/>
  <c r="F22" i="10"/>
  <c r="G22" i="10" s="1"/>
  <c r="F21" i="10"/>
  <c r="G21" i="10" s="1"/>
  <c r="F20" i="10"/>
  <c r="I20" i="10" s="1"/>
  <c r="F19" i="10"/>
  <c r="H19" i="10" s="1"/>
  <c r="F18" i="10"/>
  <c r="G18" i="10" s="1"/>
  <c r="F17" i="10"/>
  <c r="G17" i="10" s="1"/>
  <c r="F16" i="10"/>
  <c r="J16" i="10" s="1"/>
  <c r="F15" i="10"/>
  <c r="G15" i="10" s="1"/>
  <c r="F14" i="10"/>
  <c r="G14" i="10" s="1"/>
  <c r="F13" i="10"/>
  <c r="G13" i="10" s="1"/>
  <c r="F12" i="10"/>
  <c r="G12" i="10" s="1"/>
  <c r="F11" i="10"/>
  <c r="I11" i="10" s="1"/>
  <c r="F10" i="10"/>
  <c r="G10" i="10" s="1"/>
  <c r="F9" i="10"/>
  <c r="J9" i="10" s="1"/>
  <c r="F8" i="10"/>
  <c r="I8" i="10" s="1"/>
  <c r="F7" i="10"/>
  <c r="G7" i="10" s="1"/>
  <c r="F6" i="10"/>
  <c r="G6" i="10" s="1"/>
  <c r="F5" i="10"/>
  <c r="J5" i="10" s="1"/>
  <c r="F4" i="10"/>
  <c r="H4" i="10" s="1"/>
  <c r="F3" i="10"/>
  <c r="G3" i="10" s="1"/>
  <c r="F2" i="10"/>
  <c r="H2" i="10" s="1"/>
  <c r="G5" i="8"/>
  <c r="H5" i="8"/>
  <c r="I5" i="8"/>
  <c r="J5" i="8"/>
  <c r="G2" i="8"/>
  <c r="K2" i="8" s="1"/>
  <c r="H2" i="8"/>
  <c r="I2" i="8"/>
  <c r="J2" i="8"/>
  <c r="G6" i="8"/>
  <c r="H6" i="8"/>
  <c r="I6" i="8"/>
  <c r="J6" i="8"/>
  <c r="G3" i="8"/>
  <c r="K3" i="8" s="1"/>
  <c r="H3" i="8"/>
  <c r="I3" i="8"/>
  <c r="J3" i="8"/>
  <c r="G4" i="8"/>
  <c r="H4" i="8"/>
  <c r="I4" i="8"/>
  <c r="J4" i="8"/>
  <c r="J7" i="8"/>
  <c r="I7" i="8"/>
  <c r="H7" i="8"/>
  <c r="G7" i="8"/>
  <c r="G13" i="7"/>
  <c r="H13" i="7"/>
  <c r="I13" i="7"/>
  <c r="J13" i="7"/>
  <c r="G8" i="7"/>
  <c r="H8" i="7"/>
  <c r="I8" i="7"/>
  <c r="J8" i="7"/>
  <c r="G12" i="7"/>
  <c r="H12" i="7"/>
  <c r="I12" i="7"/>
  <c r="J12" i="7"/>
  <c r="G17" i="7"/>
  <c r="H17" i="7"/>
  <c r="I17" i="7"/>
  <c r="J17" i="7"/>
  <c r="G11" i="7"/>
  <c r="H11" i="7"/>
  <c r="I11" i="7"/>
  <c r="J11" i="7"/>
  <c r="K11" i="7"/>
  <c r="G3" i="7"/>
  <c r="H3" i="7"/>
  <c r="I3" i="7"/>
  <c r="J3" i="7"/>
  <c r="G7" i="7"/>
  <c r="H7" i="7"/>
  <c r="I7" i="7"/>
  <c r="J7" i="7"/>
  <c r="K7" i="7"/>
  <c r="G10" i="7"/>
  <c r="H10" i="7"/>
  <c r="I10" i="7"/>
  <c r="J10" i="7"/>
  <c r="G5" i="7"/>
  <c r="H5" i="7"/>
  <c r="I5" i="7"/>
  <c r="J5" i="7"/>
  <c r="G14" i="7"/>
  <c r="K14" i="7" s="1"/>
  <c r="H14" i="7"/>
  <c r="I14" i="7"/>
  <c r="J14" i="7"/>
  <c r="G16" i="7"/>
  <c r="H16" i="7"/>
  <c r="I16" i="7"/>
  <c r="J16" i="7"/>
  <c r="G4" i="7"/>
  <c r="H4" i="7"/>
  <c r="I4" i="7"/>
  <c r="J4" i="7"/>
  <c r="G6" i="7"/>
  <c r="H6" i="7"/>
  <c r="K6" i="7" s="1"/>
  <c r="I6" i="7"/>
  <c r="J6" i="7"/>
  <c r="G9" i="7"/>
  <c r="H9" i="7"/>
  <c r="K9" i="7" s="1"/>
  <c r="I9" i="7"/>
  <c r="J9" i="7"/>
  <c r="G2" i="7"/>
  <c r="H2" i="7"/>
  <c r="I2" i="7"/>
  <c r="J2" i="7"/>
  <c r="K2" i="7"/>
  <c r="G15" i="7"/>
  <c r="H15" i="7"/>
  <c r="I15" i="7"/>
  <c r="J15" i="7"/>
  <c r="G7" i="6"/>
  <c r="H7" i="6"/>
  <c r="I7" i="6"/>
  <c r="J7" i="6"/>
  <c r="G2" i="6"/>
  <c r="H2" i="6"/>
  <c r="I2" i="6"/>
  <c r="J2" i="6"/>
  <c r="G11" i="6"/>
  <c r="H11" i="6"/>
  <c r="I11" i="6"/>
  <c r="J11" i="6"/>
  <c r="G9" i="6"/>
  <c r="H9" i="6"/>
  <c r="I9" i="6"/>
  <c r="J9" i="6"/>
  <c r="G5" i="6"/>
  <c r="H5" i="6"/>
  <c r="I5" i="6"/>
  <c r="J5" i="6"/>
  <c r="G10" i="6"/>
  <c r="H10" i="6"/>
  <c r="I10" i="6"/>
  <c r="J10" i="6"/>
  <c r="K10" i="6"/>
  <c r="G12" i="6"/>
  <c r="K12" i="6" s="1"/>
  <c r="H12" i="6"/>
  <c r="I12" i="6"/>
  <c r="J12" i="6"/>
  <c r="G3" i="6"/>
  <c r="H3" i="6"/>
  <c r="I3" i="6"/>
  <c r="J3" i="6"/>
  <c r="G6" i="6"/>
  <c r="H6" i="6"/>
  <c r="I6" i="6"/>
  <c r="J6" i="6"/>
  <c r="G8" i="6"/>
  <c r="K8" i="6" s="1"/>
  <c r="H8" i="6"/>
  <c r="I8" i="6"/>
  <c r="J8" i="6"/>
  <c r="G13" i="6"/>
  <c r="H13" i="6"/>
  <c r="I13" i="6"/>
  <c r="J13" i="6"/>
  <c r="K13" i="6"/>
  <c r="J4" i="6"/>
  <c r="I4" i="6"/>
  <c r="H4" i="6"/>
  <c r="G4" i="6"/>
  <c r="K4" i="6" s="1"/>
  <c r="G2" i="5"/>
  <c r="H2" i="5"/>
  <c r="I2" i="5"/>
  <c r="J2" i="5"/>
  <c r="G3" i="4"/>
  <c r="H3" i="4"/>
  <c r="I3" i="4"/>
  <c r="K3" i="4" s="1"/>
  <c r="J3" i="4"/>
  <c r="J2" i="4"/>
  <c r="I2" i="4"/>
  <c r="H2" i="4"/>
  <c r="G2" i="4"/>
  <c r="K2" i="4" s="1"/>
  <c r="G3" i="3"/>
  <c r="H3" i="3"/>
  <c r="I3" i="3"/>
  <c r="J3" i="3"/>
  <c r="K3" i="3"/>
  <c r="G4" i="3"/>
  <c r="H4" i="3"/>
  <c r="I4" i="3"/>
  <c r="J4" i="3"/>
  <c r="G5" i="3"/>
  <c r="H5" i="3"/>
  <c r="I5" i="3"/>
  <c r="J5" i="3"/>
  <c r="G6" i="3"/>
  <c r="H6" i="3"/>
  <c r="I6" i="3"/>
  <c r="J6" i="3"/>
  <c r="G7" i="3"/>
  <c r="H7" i="3"/>
  <c r="I7" i="3"/>
  <c r="J7" i="3"/>
  <c r="G8" i="3"/>
  <c r="H8" i="3"/>
  <c r="I8" i="3"/>
  <c r="J8" i="3"/>
  <c r="G9" i="3"/>
  <c r="H9" i="3"/>
  <c r="I9" i="3"/>
  <c r="J9" i="3"/>
  <c r="G10" i="3"/>
  <c r="H10" i="3"/>
  <c r="I10" i="3"/>
  <c r="J10" i="3"/>
  <c r="G11" i="3"/>
  <c r="H11" i="3"/>
  <c r="I11" i="3"/>
  <c r="J11" i="3"/>
  <c r="G12" i="3"/>
  <c r="H12" i="3"/>
  <c r="I12" i="3"/>
  <c r="J12" i="3"/>
  <c r="G13" i="3"/>
  <c r="K13" i="3" s="1"/>
  <c r="H13" i="3"/>
  <c r="I13" i="3"/>
  <c r="J13" i="3"/>
  <c r="G14" i="3"/>
  <c r="H14" i="3"/>
  <c r="I14" i="3"/>
  <c r="J14" i="3"/>
  <c r="K14" i="3"/>
  <c r="G15" i="3"/>
  <c r="K15" i="3" s="1"/>
  <c r="H15" i="3"/>
  <c r="I15" i="3"/>
  <c r="J15" i="3"/>
  <c r="G16" i="3"/>
  <c r="H16" i="3"/>
  <c r="I16" i="3"/>
  <c r="J16" i="3"/>
  <c r="G17" i="3"/>
  <c r="H17" i="3"/>
  <c r="I17" i="3"/>
  <c r="J17" i="3"/>
  <c r="G18" i="3"/>
  <c r="K18" i="3" s="1"/>
  <c r="H18" i="3"/>
  <c r="I18" i="3"/>
  <c r="J18" i="3"/>
  <c r="G19" i="3"/>
  <c r="H19" i="3"/>
  <c r="I19" i="3"/>
  <c r="J19" i="3"/>
  <c r="G20" i="3"/>
  <c r="H20" i="3"/>
  <c r="I20" i="3"/>
  <c r="J20" i="3"/>
  <c r="K20" i="3"/>
  <c r="G21" i="3"/>
  <c r="H21" i="3"/>
  <c r="I21" i="3"/>
  <c r="J21" i="3"/>
  <c r="G22" i="3"/>
  <c r="H22" i="3"/>
  <c r="I22" i="3"/>
  <c r="J22" i="3"/>
  <c r="G23" i="3"/>
  <c r="H23" i="3"/>
  <c r="I23" i="3"/>
  <c r="J23" i="3"/>
  <c r="G24" i="3"/>
  <c r="H24" i="3"/>
  <c r="I24" i="3"/>
  <c r="J24" i="3"/>
  <c r="G25" i="3"/>
  <c r="H25" i="3"/>
  <c r="I25" i="3"/>
  <c r="J25" i="3"/>
  <c r="K25" i="3"/>
  <c r="G26" i="3"/>
  <c r="K26" i="3" s="1"/>
  <c r="H26" i="3"/>
  <c r="I26" i="3"/>
  <c r="J26" i="3"/>
  <c r="G27" i="3"/>
  <c r="H27" i="3"/>
  <c r="I27" i="3"/>
  <c r="J27" i="3"/>
  <c r="G28" i="3"/>
  <c r="H28" i="3"/>
  <c r="I28" i="3"/>
  <c r="J28" i="3"/>
  <c r="G29" i="3"/>
  <c r="H29" i="3"/>
  <c r="I29" i="3"/>
  <c r="J29" i="3"/>
  <c r="G30" i="3"/>
  <c r="H30" i="3"/>
  <c r="I30" i="3"/>
  <c r="J30" i="3"/>
  <c r="G31" i="3"/>
  <c r="H31" i="3"/>
  <c r="I31" i="3"/>
  <c r="J31" i="3"/>
  <c r="G32" i="3"/>
  <c r="H32" i="3"/>
  <c r="I32" i="3"/>
  <c r="J32" i="3"/>
  <c r="G33" i="3"/>
  <c r="H33" i="3"/>
  <c r="I33" i="3"/>
  <c r="J33" i="3"/>
  <c r="G34" i="3"/>
  <c r="H34" i="3"/>
  <c r="I34" i="3"/>
  <c r="J34" i="3"/>
  <c r="G35" i="3"/>
  <c r="H35" i="3"/>
  <c r="I35" i="3"/>
  <c r="J35" i="3"/>
  <c r="G36" i="3"/>
  <c r="H36" i="3"/>
  <c r="I36" i="3"/>
  <c r="J36" i="3"/>
  <c r="G37" i="3"/>
  <c r="H37" i="3"/>
  <c r="I37" i="3"/>
  <c r="J37" i="3"/>
  <c r="K37" i="3"/>
  <c r="H40" i="20"/>
  <c r="H45" i="20"/>
  <c r="H39" i="20"/>
  <c r="H49" i="20"/>
  <c r="H52" i="20"/>
  <c r="H38" i="20"/>
  <c r="H41" i="20"/>
  <c r="H50" i="20"/>
  <c r="H46" i="20"/>
  <c r="H42" i="20"/>
  <c r="H53" i="20"/>
  <c r="H44" i="20"/>
  <c r="H58" i="20"/>
  <c r="H43" i="20"/>
  <c r="H3" i="20"/>
  <c r="H47" i="20"/>
  <c r="H60" i="20"/>
  <c r="H51" i="20"/>
  <c r="H6" i="20"/>
  <c r="H61" i="20"/>
  <c r="H48" i="20"/>
  <c r="H5" i="20"/>
  <c r="H57" i="20"/>
  <c r="H55" i="20"/>
  <c r="H59" i="20"/>
  <c r="H10" i="20"/>
  <c r="H54" i="20"/>
  <c r="H64" i="20"/>
  <c r="H14" i="20"/>
  <c r="H62" i="20"/>
  <c r="H56" i="20"/>
  <c r="H11" i="20"/>
  <c r="H7" i="20"/>
  <c r="H67" i="20"/>
  <c r="H4" i="20"/>
  <c r="H66" i="20"/>
  <c r="H19" i="20"/>
  <c r="H68" i="20"/>
  <c r="H8" i="20"/>
  <c r="H20" i="20"/>
  <c r="H21" i="20"/>
  <c r="H16" i="20"/>
  <c r="H12" i="20"/>
  <c r="H13" i="20"/>
  <c r="H15" i="20"/>
  <c r="H65" i="20"/>
  <c r="H9" i="20"/>
  <c r="H22" i="20"/>
  <c r="H26" i="20"/>
  <c r="H18" i="20"/>
  <c r="H28" i="20"/>
  <c r="H63" i="20"/>
  <c r="H23" i="20"/>
  <c r="H71" i="20"/>
  <c r="H27" i="20"/>
  <c r="H29" i="20"/>
  <c r="H17" i="20"/>
  <c r="H70" i="20"/>
  <c r="H24" i="20"/>
  <c r="H73" i="20"/>
  <c r="H30" i="20"/>
  <c r="H25" i="20"/>
  <c r="H69" i="20"/>
  <c r="H32" i="20"/>
  <c r="H33" i="20"/>
  <c r="H72" i="20"/>
  <c r="H31" i="20"/>
  <c r="H74" i="20"/>
  <c r="H34" i="20"/>
  <c r="H35" i="20"/>
  <c r="H37" i="20"/>
  <c r="H36" i="20"/>
  <c r="F40" i="20"/>
  <c r="F45" i="20"/>
  <c r="F39" i="20"/>
  <c r="F49" i="20"/>
  <c r="F52" i="20"/>
  <c r="F38" i="20"/>
  <c r="F41" i="20"/>
  <c r="F50" i="20"/>
  <c r="F46" i="20"/>
  <c r="F42" i="20"/>
  <c r="F53" i="20"/>
  <c r="F44" i="20"/>
  <c r="F58" i="20"/>
  <c r="F43" i="20"/>
  <c r="F3" i="20"/>
  <c r="F47" i="20"/>
  <c r="F60" i="20"/>
  <c r="F51" i="20"/>
  <c r="F6" i="20"/>
  <c r="F61" i="20"/>
  <c r="F48" i="20"/>
  <c r="F5" i="20"/>
  <c r="F57" i="20"/>
  <c r="F55" i="20"/>
  <c r="F59" i="20"/>
  <c r="F10" i="20"/>
  <c r="F54" i="20"/>
  <c r="F64" i="20"/>
  <c r="F14" i="20"/>
  <c r="F62" i="20"/>
  <c r="F56" i="20"/>
  <c r="F11" i="20"/>
  <c r="F7" i="20"/>
  <c r="F67" i="20"/>
  <c r="F4" i="20"/>
  <c r="F66" i="20"/>
  <c r="F19" i="20"/>
  <c r="F68" i="20"/>
  <c r="F8" i="20"/>
  <c r="F20" i="20"/>
  <c r="F21" i="20"/>
  <c r="F16" i="20"/>
  <c r="F12" i="20"/>
  <c r="F13" i="20"/>
  <c r="F15" i="20"/>
  <c r="F65" i="20"/>
  <c r="F9" i="20"/>
  <c r="F22" i="20"/>
  <c r="F26" i="20"/>
  <c r="F18" i="20"/>
  <c r="F28" i="20"/>
  <c r="F63" i="20"/>
  <c r="F23" i="20"/>
  <c r="F71" i="20"/>
  <c r="F27" i="20"/>
  <c r="F29" i="20"/>
  <c r="F17" i="20"/>
  <c r="F70" i="20"/>
  <c r="F24" i="20"/>
  <c r="F73" i="20"/>
  <c r="F30" i="20"/>
  <c r="F25" i="20"/>
  <c r="F69" i="20"/>
  <c r="F32" i="20"/>
  <c r="F33" i="20"/>
  <c r="F72" i="20"/>
  <c r="F31" i="20"/>
  <c r="F74" i="20"/>
  <c r="F34" i="20"/>
  <c r="F35" i="20"/>
  <c r="F37" i="20"/>
  <c r="F36" i="20"/>
  <c r="J2" i="3"/>
  <c r="H2" i="18"/>
  <c r="F2" i="18"/>
  <c r="H2" i="34"/>
  <c r="H2" i="33"/>
  <c r="F2" i="20"/>
  <c r="X38" i="20"/>
  <c r="E9" i="1"/>
  <c r="E12" i="1"/>
  <c r="E7" i="1"/>
  <c r="F2" i="34"/>
  <c r="G16" i="10" l="1"/>
  <c r="H28" i="10"/>
  <c r="I21" i="10"/>
  <c r="J14" i="10"/>
  <c r="J6" i="10"/>
  <c r="I35" i="10"/>
  <c r="G28" i="10"/>
  <c r="K28" i="10" s="1"/>
  <c r="H21" i="10"/>
  <c r="K21" i="10" s="1"/>
  <c r="I14" i="10"/>
  <c r="J4" i="10"/>
  <c r="G30" i="10"/>
  <c r="J7" i="10"/>
  <c r="I4" i="10"/>
  <c r="I33" i="10"/>
  <c r="H27" i="10"/>
  <c r="H20" i="10"/>
  <c r="I13" i="10"/>
  <c r="G4" i="10"/>
  <c r="K4" i="10" s="1"/>
  <c r="I16" i="10"/>
  <c r="H16" i="10"/>
  <c r="K9" i="10"/>
  <c r="J33" i="10"/>
  <c r="H33" i="10"/>
  <c r="K33" i="10" s="1"/>
  <c r="G27" i="10"/>
  <c r="G20" i="10"/>
  <c r="H12" i="10"/>
  <c r="J3" i="10"/>
  <c r="J32" i="10"/>
  <c r="J26" i="10"/>
  <c r="G19" i="10"/>
  <c r="K19" i="10" s="1"/>
  <c r="H11" i="10"/>
  <c r="I3" i="10"/>
  <c r="I28" i="10"/>
  <c r="K3" i="10"/>
  <c r="I2" i="10"/>
  <c r="I9" i="10"/>
  <c r="H3" i="10"/>
  <c r="I4" i="15"/>
  <c r="I6" i="15"/>
  <c r="H6" i="15"/>
  <c r="I5" i="15"/>
  <c r="H5" i="15"/>
  <c r="J4" i="15"/>
  <c r="J3" i="15"/>
  <c r="H4" i="15"/>
  <c r="K4" i="15" s="1"/>
  <c r="J5" i="15"/>
  <c r="I3" i="15"/>
  <c r="H3" i="15"/>
  <c r="K3" i="15" s="1"/>
  <c r="J6" i="15"/>
  <c r="G2" i="16"/>
  <c r="K2" i="16" s="1"/>
  <c r="H2" i="16"/>
  <c r="I2" i="16"/>
  <c r="G3" i="16"/>
  <c r="H3" i="16"/>
  <c r="I3" i="16"/>
  <c r="J11" i="14"/>
  <c r="H11" i="14"/>
  <c r="I13" i="14"/>
  <c r="G11" i="14"/>
  <c r="K11" i="14" s="1"/>
  <c r="H13" i="14"/>
  <c r="I5" i="14"/>
  <c r="J4" i="14"/>
  <c r="J10" i="14"/>
  <c r="K7" i="14"/>
  <c r="J12" i="14"/>
  <c r="K13" i="14"/>
  <c r="I12" i="14"/>
  <c r="G10" i="14"/>
  <c r="I6" i="14"/>
  <c r="I4" i="14"/>
  <c r="J3" i="14"/>
  <c r="H6" i="14"/>
  <c r="H4" i="14"/>
  <c r="K4" i="14" s="1"/>
  <c r="I3" i="14"/>
  <c r="J8" i="14"/>
  <c r="H5" i="14"/>
  <c r="G5" i="14"/>
  <c r="K5" i="14" s="1"/>
  <c r="H12" i="14"/>
  <c r="H10" i="14"/>
  <c r="J6" i="14"/>
  <c r="H3" i="14"/>
  <c r="I8" i="14"/>
  <c r="K8" i="14" s="1"/>
  <c r="K2" i="14"/>
  <c r="J2" i="15"/>
  <c r="G2" i="15"/>
  <c r="H2" i="15"/>
  <c r="J7" i="13"/>
  <c r="H7" i="13"/>
  <c r="K7" i="13" s="1"/>
  <c r="K6" i="13"/>
  <c r="G3" i="13"/>
  <c r="I2" i="13"/>
  <c r="J5" i="13"/>
  <c r="H2" i="13"/>
  <c r="I5" i="13"/>
  <c r="J2" i="13"/>
  <c r="I4" i="13"/>
  <c r="I9" i="13"/>
  <c r="J3" i="13"/>
  <c r="I8" i="13"/>
  <c r="H4" i="13"/>
  <c r="H9" i="13"/>
  <c r="I3" i="13"/>
  <c r="H5" i="13"/>
  <c r="J4" i="13"/>
  <c r="J9" i="13"/>
  <c r="J8" i="13"/>
  <c r="G9" i="14"/>
  <c r="H9" i="14"/>
  <c r="I9" i="14"/>
  <c r="I3" i="12"/>
  <c r="H3" i="12"/>
  <c r="K3" i="12" s="1"/>
  <c r="H6" i="12"/>
  <c r="J2" i="12"/>
  <c r="G6" i="12"/>
  <c r="I2" i="12"/>
  <c r="H2" i="12"/>
  <c r="J5" i="12"/>
  <c r="I5" i="12"/>
  <c r="J7" i="12"/>
  <c r="H5" i="12"/>
  <c r="K5" i="12" s="1"/>
  <c r="I7" i="12"/>
  <c r="G8" i="13"/>
  <c r="K2" i="11"/>
  <c r="G5" i="11"/>
  <c r="K5" i="11" s="1"/>
  <c r="K3" i="11"/>
  <c r="I4" i="11"/>
  <c r="K4" i="11" s="1"/>
  <c r="J4" i="11"/>
  <c r="H4" i="11"/>
  <c r="J3" i="11"/>
  <c r="G4" i="12"/>
  <c r="H4" i="12"/>
  <c r="I4" i="12"/>
  <c r="I5" i="10"/>
  <c r="H35" i="10"/>
  <c r="J29" i="10"/>
  <c r="K27" i="10"/>
  <c r="G11" i="10"/>
  <c r="H5" i="10"/>
  <c r="G35" i="10"/>
  <c r="I29" i="10"/>
  <c r="G24" i="10"/>
  <c r="K24" i="10" s="1"/>
  <c r="J18" i="10"/>
  <c r="J10" i="10"/>
  <c r="G5" i="10"/>
  <c r="I37" i="10"/>
  <c r="J34" i="10"/>
  <c r="K32" i="10"/>
  <c r="H29" i="10"/>
  <c r="K29" i="10" s="1"/>
  <c r="I18" i="10"/>
  <c r="K18" i="10" s="1"/>
  <c r="H13" i="10"/>
  <c r="I10" i="10"/>
  <c r="I7" i="10"/>
  <c r="H37" i="10"/>
  <c r="I34" i="10"/>
  <c r="K34" i="10" s="1"/>
  <c r="J31" i="10"/>
  <c r="K31" i="10" s="1"/>
  <c r="I26" i="10"/>
  <c r="K26" i="10" s="1"/>
  <c r="J23" i="10"/>
  <c r="H18" i="10"/>
  <c r="H10" i="10"/>
  <c r="H7" i="10"/>
  <c r="K7" i="10" s="1"/>
  <c r="G2" i="10"/>
  <c r="K2" i="10" s="1"/>
  <c r="H34" i="10"/>
  <c r="I31" i="10"/>
  <c r="H26" i="10"/>
  <c r="I23" i="10"/>
  <c r="J20" i="10"/>
  <c r="H15" i="10"/>
  <c r="K15" i="10" s="1"/>
  <c r="J12" i="10"/>
  <c r="J36" i="10"/>
  <c r="K36" i="10" s="1"/>
  <c r="H23" i="10"/>
  <c r="J17" i="10"/>
  <c r="I12" i="10"/>
  <c r="K12" i="10" s="1"/>
  <c r="I17" i="10"/>
  <c r="J22" i="10"/>
  <c r="H17" i="10"/>
  <c r="I6" i="10"/>
  <c r="J30" i="10"/>
  <c r="H25" i="10"/>
  <c r="K25" i="10" s="1"/>
  <c r="I22" i="10"/>
  <c r="J19" i="10"/>
  <c r="H6" i="10"/>
  <c r="J38" i="10"/>
  <c r="K38" i="10" s="1"/>
  <c r="I30" i="10"/>
  <c r="K30" i="10" s="1"/>
  <c r="H22" i="10"/>
  <c r="K22" i="10" s="1"/>
  <c r="I19" i="10"/>
  <c r="H14" i="10"/>
  <c r="J11" i="10"/>
  <c r="J8" i="10"/>
  <c r="K8" i="10" s="1"/>
  <c r="K6" i="3"/>
  <c r="K19" i="3"/>
  <c r="K11" i="3"/>
  <c r="K8" i="3"/>
  <c r="K30" i="3"/>
  <c r="K32" i="3"/>
  <c r="K33" i="3"/>
  <c r="K27" i="3"/>
  <c r="K6" i="8"/>
  <c r="K4" i="8"/>
  <c r="K7" i="8"/>
  <c r="K5" i="8"/>
  <c r="K12" i="7"/>
  <c r="K13" i="7"/>
  <c r="K4" i="7"/>
  <c r="K16" i="7"/>
  <c r="K8" i="7"/>
  <c r="K10" i="7"/>
  <c r="K3" i="7"/>
  <c r="K7" i="6"/>
  <c r="K6" i="6"/>
  <c r="K11" i="6"/>
  <c r="K3" i="6"/>
  <c r="K5" i="6"/>
  <c r="K2" i="6"/>
  <c r="K9" i="6"/>
  <c r="K17" i="7"/>
  <c r="K15" i="7"/>
  <c r="K5" i="7"/>
  <c r="K2" i="5"/>
  <c r="K4" i="3"/>
  <c r="K35" i="3"/>
  <c r="K16" i="3"/>
  <c r="K21" i="3"/>
  <c r="K5" i="3"/>
  <c r="K29" i="3"/>
  <c r="K10" i="3"/>
  <c r="K7" i="3"/>
  <c r="K31" i="3"/>
  <c r="K23" i="3"/>
  <c r="K9" i="3"/>
  <c r="K28" i="3"/>
  <c r="K12" i="3"/>
  <c r="K36" i="3"/>
  <c r="K17" i="3"/>
  <c r="K24" i="3"/>
  <c r="K34" i="3"/>
  <c r="K22" i="3"/>
  <c r="I50" i="20"/>
  <c r="J50" i="20" s="1"/>
  <c r="I55" i="20"/>
  <c r="J55" i="20" s="1"/>
  <c r="I61" i="20"/>
  <c r="J61" i="20" s="1"/>
  <c r="I47" i="20"/>
  <c r="J47" i="20" s="1"/>
  <c r="I49" i="20"/>
  <c r="J49" i="20" s="1"/>
  <c r="I64" i="20"/>
  <c r="J64" i="20" s="1"/>
  <c r="I73" i="20"/>
  <c r="J73" i="20" s="1"/>
  <c r="I44" i="20"/>
  <c r="J44" i="20" s="1"/>
  <c r="I63" i="20"/>
  <c r="J63" i="20" s="1"/>
  <c r="I66" i="20"/>
  <c r="J66" i="20" s="1"/>
  <c r="I74" i="20"/>
  <c r="J74" i="20" s="1"/>
  <c r="I48" i="20"/>
  <c r="J48" i="20" s="1"/>
  <c r="I58" i="20"/>
  <c r="J58" i="20" s="1"/>
  <c r="I52" i="20"/>
  <c r="J52" i="20" s="1"/>
  <c r="I41" i="20"/>
  <c r="J41" i="20" s="1"/>
  <c r="I38" i="20"/>
  <c r="J38" i="20" s="1"/>
  <c r="I59" i="20"/>
  <c r="J59" i="20" s="1"/>
  <c r="I60" i="20"/>
  <c r="J60" i="20" s="1"/>
  <c r="I46" i="20"/>
  <c r="J46" i="20" s="1"/>
  <c r="I40" i="20"/>
  <c r="J40" i="20" s="1"/>
  <c r="I54" i="20"/>
  <c r="J54" i="20" s="1"/>
  <c r="I69" i="20"/>
  <c r="J69" i="20" s="1"/>
  <c r="I56" i="20"/>
  <c r="J56" i="20" s="1"/>
  <c r="I57" i="20"/>
  <c r="J57" i="20" s="1"/>
  <c r="I53" i="20"/>
  <c r="J53" i="20" s="1"/>
  <c r="I39" i="20"/>
  <c r="J39" i="20" s="1"/>
  <c r="I72" i="20"/>
  <c r="J72" i="20" s="1"/>
  <c r="I70" i="20"/>
  <c r="J70" i="20" s="1"/>
  <c r="I71" i="20"/>
  <c r="J71" i="20" s="1"/>
  <c r="I68" i="20"/>
  <c r="J68" i="20" s="1"/>
  <c r="I62" i="20"/>
  <c r="J62" i="20" s="1"/>
  <c r="I43" i="20"/>
  <c r="J43" i="20" s="1"/>
  <c r="I42" i="20"/>
  <c r="J42" i="20" s="1"/>
  <c r="I45" i="20"/>
  <c r="J45" i="20" s="1"/>
  <c r="I65" i="20"/>
  <c r="J65" i="20" s="1"/>
  <c r="I67" i="20"/>
  <c r="J67" i="20" s="1"/>
  <c r="I51" i="20"/>
  <c r="J51" i="20" s="1"/>
  <c r="E8" i="1"/>
  <c r="I2" i="34"/>
  <c r="J2" i="34" s="1"/>
  <c r="I2" i="33"/>
  <c r="D11" i="1"/>
  <c r="D7" i="1"/>
  <c r="D12" i="1"/>
  <c r="D10" i="1"/>
  <c r="D9" i="1"/>
  <c r="D6" i="1"/>
  <c r="F2" i="33"/>
  <c r="B12" i="1"/>
  <c r="B7" i="1"/>
  <c r="B11" i="1"/>
  <c r="H2" i="20"/>
  <c r="I25" i="20" s="1"/>
  <c r="J25" i="20" s="1"/>
  <c r="K37" i="10" l="1"/>
  <c r="K6" i="10"/>
  <c r="K5" i="10"/>
  <c r="K20" i="10"/>
  <c r="K23" i="10"/>
  <c r="K10" i="10"/>
  <c r="K17" i="10"/>
  <c r="K16" i="10"/>
  <c r="K14" i="10"/>
  <c r="K13" i="10"/>
  <c r="K6" i="15"/>
  <c r="K5" i="15"/>
  <c r="K3" i="16"/>
  <c r="K3" i="14"/>
  <c r="K12" i="14"/>
  <c r="K10" i="14"/>
  <c r="K6" i="14"/>
  <c r="K2" i="15"/>
  <c r="K9" i="13"/>
  <c r="K2" i="13"/>
  <c r="K4" i="13"/>
  <c r="K5" i="13"/>
  <c r="K3" i="13"/>
  <c r="K8" i="13"/>
  <c r="K9" i="14"/>
  <c r="K2" i="12"/>
  <c r="K7" i="12"/>
  <c r="K6" i="12"/>
  <c r="K4" i="12"/>
  <c r="K35" i="10"/>
  <c r="K11" i="10"/>
  <c r="I5" i="20"/>
  <c r="J5" i="20" s="1"/>
  <c r="I24" i="20"/>
  <c r="J24" i="20" s="1"/>
  <c r="I3" i="20"/>
  <c r="J3" i="20" s="1"/>
  <c r="I6" i="20"/>
  <c r="J6" i="20" s="1"/>
  <c r="I14" i="20"/>
  <c r="J14" i="20" s="1"/>
  <c r="I7" i="20"/>
  <c r="J7" i="20" s="1"/>
  <c r="I19" i="20"/>
  <c r="J19" i="20" s="1"/>
  <c r="I16" i="20"/>
  <c r="J16" i="20" s="1"/>
  <c r="I12" i="20"/>
  <c r="J12" i="20" s="1"/>
  <c r="I21" i="20"/>
  <c r="J21" i="20" s="1"/>
  <c r="I15" i="20"/>
  <c r="J15" i="20" s="1"/>
  <c r="I18" i="20"/>
  <c r="J18" i="20" s="1"/>
  <c r="I9" i="20"/>
  <c r="J9" i="20" s="1"/>
  <c r="I26" i="20"/>
  <c r="J26" i="20" s="1"/>
  <c r="I23" i="20"/>
  <c r="J23" i="20" s="1"/>
  <c r="I8" i="20"/>
  <c r="J8" i="20" s="1"/>
  <c r="I27" i="20"/>
  <c r="J27" i="20" s="1"/>
  <c r="I17" i="20"/>
  <c r="J17" i="20" s="1"/>
  <c r="I30" i="20"/>
  <c r="J30" i="20" s="1"/>
  <c r="I28" i="20"/>
  <c r="J28" i="20" s="1"/>
  <c r="I33" i="20"/>
  <c r="J33" i="20" s="1"/>
  <c r="I34" i="20"/>
  <c r="J34" i="20" s="1"/>
  <c r="I31" i="20"/>
  <c r="J31" i="20" s="1"/>
  <c r="I37" i="20"/>
  <c r="J37" i="20" s="1"/>
  <c r="I20" i="20"/>
  <c r="J20" i="20" s="1"/>
  <c r="I22" i="20"/>
  <c r="J22" i="20" s="1"/>
  <c r="I32" i="20"/>
  <c r="J32" i="20" s="1"/>
  <c r="I36" i="20"/>
  <c r="J36" i="20" s="1"/>
  <c r="I11" i="20"/>
  <c r="J11" i="20" s="1"/>
  <c r="I29" i="20"/>
  <c r="J29" i="20" s="1"/>
  <c r="I10" i="20"/>
  <c r="J10" i="20" s="1"/>
  <c r="I4" i="20"/>
  <c r="J4" i="20" s="1"/>
  <c r="I35" i="20"/>
  <c r="J35" i="20" s="1"/>
  <c r="I13" i="20"/>
  <c r="J13" i="20" s="1"/>
  <c r="E6" i="1"/>
  <c r="I2" i="20"/>
  <c r="C6" i="1"/>
  <c r="C8" i="1"/>
  <c r="C10" i="1"/>
  <c r="C12" i="1"/>
  <c r="C7" i="1"/>
  <c r="C11" i="1"/>
  <c r="C9" i="1"/>
  <c r="I2" i="18" l="1"/>
  <c r="J2" i="18" s="1"/>
  <c r="J2" i="33"/>
  <c r="J2" i="20"/>
  <c r="H2" i="3" l="1"/>
  <c r="I2" i="3"/>
  <c r="F7" i="1"/>
  <c r="E11" i="1"/>
  <c r="E10" i="1"/>
  <c r="G2" i="3"/>
  <c r="C2" i="1"/>
  <c r="E2" i="1"/>
  <c r="E5" i="1"/>
  <c r="E3" i="1"/>
  <c r="E4" i="1"/>
  <c r="B10" i="1"/>
  <c r="D5" i="1"/>
  <c r="D2" i="1"/>
  <c r="D4" i="1"/>
  <c r="D3" i="1"/>
  <c r="D8" i="1"/>
  <c r="B6" i="1"/>
  <c r="B5" i="1"/>
  <c r="B3" i="1"/>
  <c r="B2" i="1"/>
  <c r="B9" i="1"/>
  <c r="B4" i="1"/>
  <c r="B8" i="1"/>
  <c r="C5" i="1"/>
  <c r="C3" i="1"/>
  <c r="C4" i="1"/>
  <c r="F12" i="1"/>
  <c r="K2" i="3" l="1"/>
  <c r="F6" i="1"/>
  <c r="F3" i="1"/>
  <c r="F9" i="1"/>
  <c r="F4" i="1"/>
  <c r="F2" i="1"/>
  <c r="G12" i="1" s="1"/>
  <c r="F8" i="1"/>
  <c r="G8" i="1" s="1"/>
  <c r="F11" i="1"/>
  <c r="G11" i="1" s="1"/>
  <c r="F10" i="1"/>
  <c r="G10" i="1" s="1"/>
  <c r="F5" i="1"/>
  <c r="G5" i="1" s="1"/>
  <c r="G4" i="1" l="1"/>
  <c r="G9" i="1"/>
  <c r="G3" i="1"/>
  <c r="G6" i="1"/>
  <c r="G7" i="1"/>
</calcChain>
</file>

<file path=xl/sharedStrings.xml><?xml version="1.0" encoding="utf-8"?>
<sst xmlns="http://schemas.openxmlformats.org/spreadsheetml/2006/main" count="1192" uniqueCount="201">
  <si>
    <t>Total</t>
  </si>
  <si>
    <t>First</t>
  </si>
  <si>
    <t>Last</t>
  </si>
  <si>
    <t>Gender</t>
  </si>
  <si>
    <t>Age</t>
  </si>
  <si>
    <t>Team</t>
  </si>
  <si>
    <t>PointID</t>
  </si>
  <si>
    <t>First Name</t>
  </si>
  <si>
    <t>Last Name</t>
  </si>
  <si>
    <t>Time</t>
  </si>
  <si>
    <t>AG Result</t>
  </si>
  <si>
    <t>Rank</t>
  </si>
  <si>
    <t>Team Points</t>
  </si>
  <si>
    <t/>
  </si>
  <si>
    <t>Points</t>
  </si>
  <si>
    <t>GATE CITY STRIDERS</t>
  </si>
  <si>
    <t>GREATER DERRY TRACK CLUB</t>
  </si>
  <si>
    <t>MILLENNIUM RUNNING</t>
  </si>
  <si>
    <t>UPPER VALLEY RUNNING CLUB</t>
  </si>
  <si>
    <t>GRANITE STATE RACING TEAM</t>
  </si>
  <si>
    <t>ACIDOTIC RACING</t>
  </si>
  <si>
    <t>GREATER MANCHESTER RUNNING CLUB</t>
  </si>
  <si>
    <t>RUNNERS ALLEY</t>
  </si>
  <si>
    <t>ROCHESTER RUNNERS</t>
  </si>
  <si>
    <t>Difference</t>
  </si>
  <si>
    <t>Net Time</t>
  </si>
  <si>
    <t>WHITE MOUNTAIN MILERS</t>
  </si>
  <si>
    <t>SIX03 ENDURANCE</t>
  </si>
  <si>
    <t>Aviation 4M</t>
  </si>
  <si>
    <t>CCC 5K</t>
  </si>
  <si>
    <t>Auburn 10M</t>
  </si>
  <si>
    <t>Tiger 12K</t>
  </si>
  <si>
    <t>Jennifer</t>
  </si>
  <si>
    <t>Mortimer</t>
  </si>
  <si>
    <t>F</t>
  </si>
  <si>
    <t>Maike</t>
  </si>
  <si>
    <t>Geng</t>
  </si>
  <si>
    <t>M</t>
  </si>
  <si>
    <t>Nicholas</t>
  </si>
  <si>
    <t>Gregory</t>
  </si>
  <si>
    <t>Dave</t>
  </si>
  <si>
    <t>Beaudoin</t>
  </si>
  <si>
    <t>Logan</t>
  </si>
  <si>
    <t>Foster</t>
  </si>
  <si>
    <t>Joe</t>
  </si>
  <si>
    <t>DiSalva</t>
  </si>
  <si>
    <t>Michael</t>
  </si>
  <si>
    <t>O'Neill</t>
  </si>
  <si>
    <t>Edward</t>
  </si>
  <si>
    <t>Thomas</t>
  </si>
  <si>
    <t>Cook</t>
  </si>
  <si>
    <t>Martinez</t>
  </si>
  <si>
    <t>David</t>
  </si>
  <si>
    <t>Saarinen</t>
  </si>
  <si>
    <t>Joshua</t>
  </si>
  <si>
    <t>Drazen</t>
  </si>
  <si>
    <t>Mark</t>
  </si>
  <si>
    <t>Crane</t>
  </si>
  <si>
    <t>Kevin</t>
  </si>
  <si>
    <t>O'Laughlin</t>
  </si>
  <si>
    <t>Audet</t>
  </si>
  <si>
    <t>Karen</t>
  </si>
  <si>
    <t>Long</t>
  </si>
  <si>
    <t>John</t>
  </si>
  <si>
    <t>Stephen</t>
  </si>
  <si>
    <t>Davis</t>
  </si>
  <si>
    <t>Beliveau</t>
  </si>
  <si>
    <t>Chelsea</t>
  </si>
  <si>
    <t>Jeremy</t>
  </si>
  <si>
    <t>Sayers</t>
  </si>
  <si>
    <t>Brian</t>
  </si>
  <si>
    <t>Arsenault</t>
  </si>
  <si>
    <t>Kate</t>
  </si>
  <si>
    <t>O'Malley</t>
  </si>
  <si>
    <t>James</t>
  </si>
  <si>
    <t>Aiken</t>
  </si>
  <si>
    <t>Matthew</t>
  </si>
  <si>
    <t>Shapiro</t>
  </si>
  <si>
    <t>Kirsten</t>
  </si>
  <si>
    <t>Kortz</t>
  </si>
  <si>
    <t>Rick</t>
  </si>
  <si>
    <t>Roy</t>
  </si>
  <si>
    <t>Parker</t>
  </si>
  <si>
    <t>Rizzo</t>
  </si>
  <si>
    <t>Alee</t>
  </si>
  <si>
    <t>Frank</t>
  </si>
  <si>
    <t>Georges</t>
  </si>
  <si>
    <t>Sean</t>
  </si>
  <si>
    <t>Coyle</t>
  </si>
  <si>
    <t>Elizabeth</t>
  </si>
  <si>
    <t>Busteed</t>
  </si>
  <si>
    <t>Cari</t>
  </si>
  <si>
    <t>Hoglund</t>
  </si>
  <si>
    <t>Christoph</t>
  </si>
  <si>
    <t>Jaeger</t>
  </si>
  <si>
    <t>Marggie</t>
  </si>
  <si>
    <t>Quinn</t>
  </si>
  <si>
    <t>Eric</t>
  </si>
  <si>
    <t>Boucher</t>
  </si>
  <si>
    <t>Lillian</t>
  </si>
  <si>
    <t>Beth</t>
  </si>
  <si>
    <t>Whipple</t>
  </si>
  <si>
    <t>Regan</t>
  </si>
  <si>
    <t>Sharon</t>
  </si>
  <si>
    <t>Peterson</t>
  </si>
  <si>
    <t>Jenna</t>
  </si>
  <si>
    <t>Abreu</t>
  </si>
  <si>
    <t>Angela</t>
  </si>
  <si>
    <t>Anderson-Connolly</t>
  </si>
  <si>
    <t>Brenda</t>
  </si>
  <si>
    <t>Kim</t>
  </si>
  <si>
    <t>Bonenfant</t>
  </si>
  <si>
    <t>Steven</t>
  </si>
  <si>
    <t>Paul</t>
  </si>
  <si>
    <t>Priscilla</t>
  </si>
  <si>
    <t>Flynn</t>
  </si>
  <si>
    <t>Michelle</t>
  </si>
  <si>
    <t>Beck</t>
  </si>
  <si>
    <t>Malissa</t>
  </si>
  <si>
    <t>Knight</t>
  </si>
  <si>
    <t>Jenn</t>
  </si>
  <si>
    <t>Jensen</t>
  </si>
  <si>
    <t>Julie</t>
  </si>
  <si>
    <t>Kraft</t>
  </si>
  <si>
    <t>Conley</t>
  </si>
  <si>
    <t>Lori</t>
  </si>
  <si>
    <t>Langan</t>
  </si>
  <si>
    <t>Sharad</t>
  </si>
  <si>
    <t>Vidyarthy</t>
  </si>
  <si>
    <t>Kerri</t>
  </si>
  <si>
    <t>Haskins</t>
  </si>
  <si>
    <t>Mary</t>
  </si>
  <si>
    <t>Brundage</t>
  </si>
  <si>
    <t>Audrey</t>
  </si>
  <si>
    <t>Farnsworth</t>
  </si>
  <si>
    <t>Alan</t>
  </si>
  <si>
    <t>Camuso</t>
  </si>
  <si>
    <t>Christine</t>
  </si>
  <si>
    <t>Smith</t>
  </si>
  <si>
    <t>Robert</t>
  </si>
  <si>
    <t>Hoffman</t>
  </si>
  <si>
    <t>Carem</t>
  </si>
  <si>
    <t>Bennett</t>
  </si>
  <si>
    <t>Colleen</t>
  </si>
  <si>
    <t>Connolly</t>
  </si>
  <si>
    <t>George</t>
  </si>
  <si>
    <t>Sheldon</t>
  </si>
  <si>
    <t>Johanna</t>
  </si>
  <si>
    <t>LisleNewbold</t>
  </si>
  <si>
    <t>Phil</t>
  </si>
  <si>
    <t>Petschek</t>
  </si>
  <si>
    <t>Jane</t>
  </si>
  <si>
    <t>Cottrell</t>
  </si>
  <si>
    <t>Schofield</t>
  </si>
  <si>
    <t>SheaLaSala</t>
  </si>
  <si>
    <t>Holly</t>
  </si>
  <si>
    <t>Aly</t>
  </si>
  <si>
    <t>Katie</t>
  </si>
  <si>
    <t>Mills</t>
  </si>
  <si>
    <t>Delilah</t>
  </si>
  <si>
    <t>Mendrala</t>
  </si>
  <si>
    <t>Chris</t>
  </si>
  <si>
    <t>Severance</t>
  </si>
  <si>
    <t>Ferris III</t>
  </si>
  <si>
    <t>McGarry</t>
  </si>
  <si>
    <t>JenniferMortimerFMILLENNIUM RUNNING</t>
  </si>
  <si>
    <t>KarenLongFMILLENNIUM RUNNING</t>
  </si>
  <si>
    <t>MarggieQuinnFGREATER DERRY TRACK CLUB</t>
  </si>
  <si>
    <t>KateO'MalleyFMILLENNIUM RUNNING</t>
  </si>
  <si>
    <t>ChelseaCookFMILLENNIUM RUNNING</t>
  </si>
  <si>
    <t>CariHoglundFGREATER DERRY TRACK CLUB</t>
  </si>
  <si>
    <t>BethWhippleFGATE CITY STRIDERS</t>
  </si>
  <si>
    <t>PriscillaFlynnFGATE CITY STRIDERS</t>
  </si>
  <si>
    <t>KirstenKortzFGREATER DERRY TRACK CLUB</t>
  </si>
  <si>
    <t>ElizabethBusteedFGREATER DERRY TRACK CLUB</t>
  </si>
  <si>
    <t>AngelaAnderson-ConnollyFGATE CITY STRIDERS</t>
  </si>
  <si>
    <t>BrendaCoyleFGREATER DERRY TRACK CLUB</t>
  </si>
  <si>
    <t>AleeRizzoFGREATER DERRY TRACK CLUB</t>
  </si>
  <si>
    <t>KimBonenfantFMILLENNIUM RUNNING</t>
  </si>
  <si>
    <t>JennaAbreuFGREATER DERRY TRACK CLUB</t>
  </si>
  <si>
    <t>AudreyFarnsworthFGREATER DERRY TRACK CLUB</t>
  </si>
  <si>
    <t>JennJensenFGREATER DERRY TRACK CLUB</t>
  </si>
  <si>
    <t>LillianRizzoFGREATER DERRY TRACK CLUB</t>
  </si>
  <si>
    <t>ReganCoyleFGREATER DERRY TRACK CLUB</t>
  </si>
  <si>
    <t>SharonPetersonFGREATER DERRY TRACK CLUB</t>
  </si>
  <si>
    <t>MichelleBeckFGATE CITY STRIDERS</t>
  </si>
  <si>
    <t>LoriLanganFGREATER DERRY TRACK CLUB</t>
  </si>
  <si>
    <t>ChristineSmithFGREATER DERRY TRACK CLUB</t>
  </si>
  <si>
    <t>ColleenConnollyFMILLENNIUM RUNNING</t>
  </si>
  <si>
    <t>MalissaKnightFMILLENNIUM RUNNING</t>
  </si>
  <si>
    <t>KerriHaskinsFGREATER DERRY TRACK CLUB</t>
  </si>
  <si>
    <t>JulieKraftFGREATER DERRY TRACK CLUB</t>
  </si>
  <si>
    <t>MaryBrundageFMILLENNIUM RUNNING</t>
  </si>
  <si>
    <t>CaremBennettFMILLENNIUM RUNNING</t>
  </si>
  <si>
    <t>JaneCottrellFMILLENNIUM RUNNING</t>
  </si>
  <si>
    <t>KerriBoucherFMILLENNIUM RUNNING</t>
  </si>
  <si>
    <t>JohannaLisleNewboldFGATE CITY STRIDERS</t>
  </si>
  <si>
    <t>MichelleSheaLaSalaFMILLENNIUM RUNNING</t>
  </si>
  <si>
    <t>HollyAlyFMILLENNIUM RUNNING</t>
  </si>
  <si>
    <t>DelilahMendralaFMILLENNIUM RUNNING</t>
  </si>
  <si>
    <t>KatieMillsFMILLENNIUM RUNNING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</si>
</sst>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m/d"/>
    <numFmt numFmtId="165" formatCode="_(* #,##0.0000_);_(* \(#,##0.0000\);_(* &quot;-&quot;??_);_(@_)"/>
    <numFmt numFmtId="166" formatCode="[$-F400]h:mm:ss\ AM/PM"/>
    <numFmt numFmtId="167" formatCode="_(* #,##0.0_);_(* \(#,##0.0\);_(* &quot;-&quot;??_);_(@_)"/>
    <numFmt numFmtId="168" formatCode="0.0%"/>
    <numFmt numFmtId="169" formatCode="#,##0.0_);\(#,##0.0\)"/>
    <numFmt numFmtId="170" formatCode="_(* #,##0_);_(* \(#,##0\);_(* &quot;-&quot;??_);_(@_)"/>
  </numFmts>
  <fonts count="2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b/>
      <u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u/>
      <sz val="10"/>
      <color rgb="FFFF0000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0"/>
      <color rgb="FF000000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4" applyNumberFormat="0" applyAlignment="0" applyProtection="0"/>
    <xf numFmtId="0" fontId="19" fillId="7" borderId="5" applyNumberFormat="0" applyAlignment="0" applyProtection="0"/>
    <xf numFmtId="0" fontId="20" fillId="7" borderId="4" applyNumberFormat="0" applyAlignment="0" applyProtection="0"/>
    <xf numFmtId="0" fontId="21" fillId="0" borderId="6" applyNumberFormat="0" applyFill="0" applyAlignment="0" applyProtection="0"/>
    <xf numFmtId="0" fontId="22" fillId="8" borderId="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2" fontId="3" fillId="0" borderId="0" xfId="0" applyNumberFormat="1" applyFont="1"/>
    <xf numFmtId="21" fontId="3" fillId="0" borderId="0" xfId="0" applyNumberFormat="1" applyFont="1"/>
    <xf numFmtId="20" fontId="3" fillId="0" borderId="0" xfId="0" applyNumberFormat="1" applyFont="1"/>
    <xf numFmtId="46" fontId="3" fillId="0" borderId="0" xfId="0" applyNumberFormat="1" applyFont="1"/>
    <xf numFmtId="164" fontId="3" fillId="0" borderId="0" xfId="0" applyNumberFormat="1" applyFont="1"/>
    <xf numFmtId="0" fontId="6" fillId="0" borderId="0" xfId="0" applyFont="1" applyAlignment="1">
      <alignment horizontal="center"/>
    </xf>
    <xf numFmtId="21" fontId="0" fillId="0" borderId="0" xfId="0" applyNumberFormat="1"/>
    <xf numFmtId="21" fontId="4" fillId="0" borderId="0" xfId="0" applyNumberFormat="1" applyFont="1"/>
    <xf numFmtId="0" fontId="4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43" fontId="4" fillId="0" borderId="0" xfId="1" applyFont="1"/>
    <xf numFmtId="165" fontId="5" fillId="0" borderId="0" xfId="1" applyNumberFormat="1" applyFont="1" applyAlignment="1">
      <alignment horizontal="center"/>
    </xf>
    <xf numFmtId="165" fontId="3" fillId="0" borderId="0" xfId="1" applyNumberFormat="1" applyFont="1"/>
    <xf numFmtId="165" fontId="4" fillId="0" borderId="0" xfId="1" applyNumberFormat="1" applyFont="1"/>
    <xf numFmtId="21" fontId="3" fillId="2" borderId="0" xfId="0" applyNumberFormat="1" applyFont="1" applyFill="1"/>
    <xf numFmtId="0" fontId="3" fillId="2" borderId="0" xfId="0" applyFont="1" applyFill="1"/>
    <xf numFmtId="43" fontId="3" fillId="2" borderId="0" xfId="1" applyFont="1" applyFill="1"/>
    <xf numFmtId="4" fontId="4" fillId="0" borderId="0" xfId="0" applyNumberFormat="1" applyFont="1"/>
    <xf numFmtId="4" fontId="5" fillId="0" borderId="0" xfId="0" applyNumberFormat="1" applyFont="1" applyAlignment="1">
      <alignment horizontal="center"/>
    </xf>
    <xf numFmtId="4" fontId="3" fillId="0" borderId="0" xfId="0" applyNumberFormat="1" applyFont="1"/>
    <xf numFmtId="0" fontId="8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166" fontId="4" fillId="0" borderId="0" xfId="0" applyNumberFormat="1" applyFont="1"/>
    <xf numFmtId="4" fontId="9" fillId="0" borderId="0" xfId="0" applyNumberFormat="1" applyFont="1"/>
    <xf numFmtId="167" fontId="4" fillId="0" borderId="0" xfId="1" applyNumberFormat="1" applyFont="1"/>
    <xf numFmtId="1" fontId="4" fillId="0" borderId="0" xfId="0" applyNumberFormat="1" applyFont="1"/>
    <xf numFmtId="168" fontId="4" fillId="0" borderId="0" xfId="2" applyNumberFormat="1" applyFont="1"/>
    <xf numFmtId="0" fontId="4" fillId="2" borderId="0" xfId="0" applyFont="1" applyFill="1"/>
    <xf numFmtId="21" fontId="3" fillId="0" borderId="0" xfId="43" applyNumberFormat="1" applyFont="1"/>
    <xf numFmtId="0" fontId="3" fillId="0" borderId="0" xfId="43" applyFont="1"/>
    <xf numFmtId="169" fontId="3" fillId="0" borderId="0" xfId="0" applyNumberFormat="1" applyFont="1"/>
    <xf numFmtId="2" fontId="4" fillId="0" borderId="0" xfId="0" applyNumberFormat="1" applyFont="1"/>
    <xf numFmtId="43" fontId="4" fillId="0" borderId="0" xfId="0" applyNumberFormat="1" applyFont="1"/>
    <xf numFmtId="170" fontId="3" fillId="0" borderId="0" xfId="1" applyNumberFormat="1" applyFont="1"/>
    <xf numFmtId="43" fontId="3" fillId="0" borderId="0" xfId="1" applyFont="1" applyFill="1"/>
    <xf numFmtId="43" fontId="5" fillId="0" borderId="0" xfId="1" applyFont="1" applyFill="1" applyAlignment="1">
      <alignment horizontal="center"/>
    </xf>
    <xf numFmtId="43" fontId="4" fillId="0" borderId="0" xfId="1" applyFont="1" applyFill="1"/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 xr:uid="{89D65271-257E-4634-AB63-F62B9F5824B8}"/>
    <cellStyle name="Note 2" xfId="44" xr:uid="{428AAA5C-89E2-4201-AB95-3B1BEB466224}"/>
    <cellStyle name="Output" xfId="12" builtinId="21" customBuiltin="1"/>
    <cellStyle name="Percent" xfId="2" builtinId="5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2"/>
  <sheetViews>
    <sheetView tabSelected="1" workbookViewId="0">
      <pane ySplit="1" topLeftCell="A2" activePane="bottomLeft" state="frozen"/>
      <selection activeCell="D9" sqref="D9"/>
      <selection pane="bottomLeft"/>
    </sheetView>
  </sheetViews>
  <sheetFormatPr defaultColWidth="12.53515625" defaultRowHeight="15.75" customHeight="1" x14ac:dyDescent="0.3"/>
  <cols>
    <col min="1" max="1" width="36.765625" style="3" bestFit="1" customWidth="1"/>
    <col min="2" max="2" width="11" style="3" bestFit="1" customWidth="1"/>
    <col min="3" max="3" width="7.53515625" style="3" bestFit="1" customWidth="1"/>
    <col min="4" max="4" width="11.3046875" style="3" bestFit="1" customWidth="1"/>
    <col min="5" max="5" width="9.07421875" style="3" bestFit="1" customWidth="1"/>
    <col min="6" max="6" width="7.765625" style="3" bestFit="1" customWidth="1"/>
    <col min="7" max="7" width="9.765625" style="3" bestFit="1" customWidth="1"/>
    <col min="8" max="16384" width="12.53515625" style="3"/>
  </cols>
  <sheetData>
    <row r="1" spans="1:10" s="10" customFormat="1" ht="12.45" x14ac:dyDescent="0.3">
      <c r="A1" s="4" t="s">
        <v>5</v>
      </c>
      <c r="B1" s="4" t="s">
        <v>28</v>
      </c>
      <c r="C1" s="4" t="s">
        <v>29</v>
      </c>
      <c r="D1" s="4" t="s">
        <v>30</v>
      </c>
      <c r="E1" s="4" t="s">
        <v>31</v>
      </c>
      <c r="F1" s="25" t="s">
        <v>0</v>
      </c>
      <c r="G1" s="4" t="s">
        <v>24</v>
      </c>
    </row>
    <row r="2" spans="1:10" ht="15.75" customHeight="1" x14ac:dyDescent="0.3">
      <c r="A2" s="2" t="s">
        <v>17</v>
      </c>
      <c r="B2" s="22">
        <f>SUMIF('Aviation 4M'!$E$2:$E$225,A2,'Aviation 4M'!$J$2:$J$225)</f>
        <v>1485</v>
      </c>
      <c r="C2" s="22">
        <f>SUMIF('Capital City Classic'!$E$2:$E$257,A2,'Capital City Classic'!$J$2:$J$257)</f>
        <v>0</v>
      </c>
      <c r="D2" s="22">
        <f>SUMIF('Auburn 10M'!$E$2:$E$133,A2,'Auburn 10M'!$J$2:$J$133)</f>
        <v>0</v>
      </c>
      <c r="E2" s="22">
        <f>SUMIF('Tiger 12K'!$E$2:$E$266,A2,'Tiger 12K'!$J$2:$J$266)</f>
        <v>0</v>
      </c>
      <c r="F2" s="28">
        <f t="shared" ref="F2:F12" si="0">SUM(B2:E2)</f>
        <v>1485</v>
      </c>
      <c r="G2" s="35">
        <v>0</v>
      </c>
      <c r="H2" s="29"/>
      <c r="I2" s="22"/>
    </row>
    <row r="3" spans="1:10" ht="15.75" customHeight="1" x14ac:dyDescent="0.3">
      <c r="A3" s="2" t="s">
        <v>16</v>
      </c>
      <c r="B3" s="22">
        <f>SUMIF('Aviation 4M'!$E$2:$E$225,A3,'Aviation 4M'!$J$2:$J$225)</f>
        <v>1247.5</v>
      </c>
      <c r="C3" s="22">
        <f>SUMIF('Capital City Classic'!$E$2:$E$257,A3,'Capital City Classic'!$J$2:$J$257)</f>
        <v>0</v>
      </c>
      <c r="D3" s="22">
        <f>SUMIF('Auburn 10M'!$E$2:$E$133,A3,'Auburn 10M'!$J$2:$J$133)</f>
        <v>0</v>
      </c>
      <c r="E3" s="22">
        <f>SUMIF('Tiger 12K'!$E$2:$E$266,A3,'Tiger 12K'!$J$2:$J$266)</f>
        <v>0</v>
      </c>
      <c r="F3" s="28">
        <f t="shared" si="0"/>
        <v>1247.5</v>
      </c>
      <c r="G3" s="38">
        <f>F3-$F$2</f>
        <v>-237.5</v>
      </c>
      <c r="H3" s="29"/>
      <c r="I3" s="22"/>
    </row>
    <row r="4" spans="1:10" ht="15.75" customHeight="1" x14ac:dyDescent="0.3">
      <c r="A4" s="2" t="s">
        <v>15</v>
      </c>
      <c r="B4" s="22">
        <f>SUMIF('Aviation 4M'!$E$2:$E$225,A4,'Aviation 4M'!$J$2:$J$225)</f>
        <v>500</v>
      </c>
      <c r="C4" s="22">
        <f>SUMIF('Capital City Classic'!$E$2:$E$257,A4,'Capital City Classic'!$J$2:$J$257)</f>
        <v>0</v>
      </c>
      <c r="D4" s="22">
        <f>SUMIF('Auburn 10M'!$E$2:$E$133,A4,'Auburn 10M'!$J$2:$J$133)</f>
        <v>0</v>
      </c>
      <c r="E4" s="22">
        <f>SUMIF('Tiger 12K'!$E$2:$E$266,A4,'Tiger 12K'!$J$2:$J$266)</f>
        <v>0</v>
      </c>
      <c r="F4" s="28">
        <f t="shared" si="0"/>
        <v>500</v>
      </c>
      <c r="G4" s="38">
        <f t="shared" ref="G4:G12" si="1">F4-$F$2</f>
        <v>-985</v>
      </c>
      <c r="H4" s="29"/>
      <c r="I4" s="31"/>
    </row>
    <row r="5" spans="1:10" ht="15.75" customHeight="1" x14ac:dyDescent="0.3">
      <c r="A5" s="2" t="s">
        <v>18</v>
      </c>
      <c r="B5" s="22">
        <f>SUMIF('Aviation 4M'!$E$2:$E$225,A5,'Aviation 4M'!$J$2:$J$225)</f>
        <v>0</v>
      </c>
      <c r="C5" s="22">
        <f>SUMIF('Capital City Classic'!$E$2:$E$257,A5,'Capital City Classic'!$J$2:$J$257)</f>
        <v>0</v>
      </c>
      <c r="D5" s="22">
        <f>SUMIF('Auburn 10M'!$E$2:$E$133,A5,'Auburn 10M'!$J$2:$J$133)</f>
        <v>0</v>
      </c>
      <c r="E5" s="22">
        <f>SUMIF('Tiger 12K'!$E$2:$E$266,A5,'Tiger 12K'!$J$2:$J$266)</f>
        <v>0</v>
      </c>
      <c r="F5" s="28">
        <f t="shared" si="0"/>
        <v>0</v>
      </c>
      <c r="G5" s="38">
        <f t="shared" si="1"/>
        <v>-1485</v>
      </c>
      <c r="H5" s="29"/>
      <c r="I5" s="22"/>
    </row>
    <row r="6" spans="1:10" ht="15.75" customHeight="1" x14ac:dyDescent="0.3">
      <c r="A6" s="2" t="s">
        <v>19</v>
      </c>
      <c r="B6" s="22">
        <f>SUMIF('Aviation 4M'!$E$2:$E$225,A6,'Aviation 4M'!$J$2:$J$225)</f>
        <v>0</v>
      </c>
      <c r="C6" s="22">
        <f>SUMIF('Capital City Classic'!$E$2:$E$257,A6,'Capital City Classic'!$J$2:$J$257)</f>
        <v>0</v>
      </c>
      <c r="D6" s="22">
        <f>SUMIF('Auburn 10M'!$E$2:$E$133,A6,'Auburn 10M'!$J$2:$J$133)</f>
        <v>0</v>
      </c>
      <c r="E6" s="22">
        <f>SUMIF('Tiger 12K'!$E$2:$E$266,A6,'Tiger 12K'!$J$2:$J$266)</f>
        <v>0</v>
      </c>
      <c r="F6" s="28">
        <f t="shared" si="0"/>
        <v>0</v>
      </c>
      <c r="G6" s="38">
        <f t="shared" si="1"/>
        <v>-1485</v>
      </c>
      <c r="H6" s="29"/>
      <c r="I6" s="22"/>
    </row>
    <row r="7" spans="1:10" ht="15.75" customHeight="1" x14ac:dyDescent="0.3">
      <c r="A7" s="3" t="s">
        <v>20</v>
      </c>
      <c r="B7" s="22">
        <f>SUMIF('Aviation 4M'!$E$2:$E$225,A7,'Aviation 4M'!$J$2:$J$225)</f>
        <v>0</v>
      </c>
      <c r="C7" s="22">
        <f>SUMIF('Capital City Classic'!$E$2:$E$257,A7,'Capital City Classic'!$J$2:$J$257)</f>
        <v>0</v>
      </c>
      <c r="D7" s="22">
        <f>SUMIF('Auburn 10M'!$E$2:$E$133,A7,'Auburn 10M'!$J$2:$J$133)</f>
        <v>0</v>
      </c>
      <c r="E7" s="22">
        <f>SUMIF('Tiger 12K'!$E$2:$E$266,A7,'Tiger 12K'!$J$2:$J$266)</f>
        <v>0</v>
      </c>
      <c r="F7" s="28">
        <f t="shared" si="0"/>
        <v>0</v>
      </c>
      <c r="G7" s="38">
        <f t="shared" si="1"/>
        <v>-1485</v>
      </c>
      <c r="H7" s="29"/>
      <c r="I7" s="22"/>
    </row>
    <row r="8" spans="1:10" ht="15.75" customHeight="1" x14ac:dyDescent="0.3">
      <c r="A8" s="2" t="s">
        <v>21</v>
      </c>
      <c r="B8" s="22">
        <f>SUMIF('Aviation 4M'!$E$2:$E$225,A8,'Aviation 4M'!$J$2:$J$225)</f>
        <v>0</v>
      </c>
      <c r="C8" s="22">
        <f>SUMIF('Capital City Classic'!$E$2:$E$257,A8,'Capital City Classic'!$J$2:$J$257)</f>
        <v>0</v>
      </c>
      <c r="D8" s="22">
        <f>SUMIF('Auburn 10M'!$E$2:$E$133,A8,'Auburn 10M'!$J$2:$J$133)</f>
        <v>0</v>
      </c>
      <c r="E8" s="22">
        <f>SUMIF('Tiger 12K'!$E$2:$E$266,A8,'Tiger 12K'!$J$2:$J$266)</f>
        <v>0</v>
      </c>
      <c r="F8" s="28">
        <f t="shared" si="0"/>
        <v>0</v>
      </c>
      <c r="G8" s="38">
        <f t="shared" si="1"/>
        <v>-1485</v>
      </c>
      <c r="H8" s="29"/>
      <c r="I8" s="22"/>
    </row>
    <row r="9" spans="1:10" ht="15.75" customHeight="1" x14ac:dyDescent="0.3">
      <c r="A9" s="2" t="s">
        <v>26</v>
      </c>
      <c r="B9" s="22">
        <f>SUMIF('Aviation 4M'!$E$2:$E$225,A9,'Aviation 4M'!$J$2:$J$225)</f>
        <v>0</v>
      </c>
      <c r="C9" s="22">
        <f>SUMIF('Capital City Classic'!$E$2:$E$257,A9,'Capital City Classic'!$J$2:$J$257)</f>
        <v>0</v>
      </c>
      <c r="D9" s="22">
        <f>SUMIF('Auburn 10M'!$E$2:$E$133,A9,'Auburn 10M'!$J$2:$J$133)</f>
        <v>0</v>
      </c>
      <c r="E9" s="22">
        <f>SUMIF('Tiger 12K'!$E$2:$E$266,A9,'Tiger 12K'!$J$2:$J$266)</f>
        <v>0</v>
      </c>
      <c r="F9" s="28">
        <f t="shared" si="0"/>
        <v>0</v>
      </c>
      <c r="G9" s="38">
        <f t="shared" si="1"/>
        <v>-1485</v>
      </c>
      <c r="H9" s="29"/>
      <c r="I9" s="22"/>
    </row>
    <row r="10" spans="1:10" ht="15.75" customHeight="1" x14ac:dyDescent="0.3">
      <c r="A10" s="2" t="s">
        <v>22</v>
      </c>
      <c r="B10" s="22">
        <f>SUMIF('Aviation 4M'!$E$2:$E$225,A10,'Aviation 4M'!$J$2:$J$225)</f>
        <v>0</v>
      </c>
      <c r="C10" s="22">
        <f>SUMIF('Capital City Classic'!$E$2:$E$257,A10,'Capital City Classic'!$J$2:$J$257)</f>
        <v>0</v>
      </c>
      <c r="D10" s="22">
        <f>SUMIF('Auburn 10M'!$E$2:$E$133,A10,'Auburn 10M'!$J$2:$J$133)</f>
        <v>0</v>
      </c>
      <c r="E10" s="22">
        <f>SUMIF('Tiger 12K'!$E$2:$E$266,A10,'Tiger 12K'!$J$2:$J$266)</f>
        <v>0</v>
      </c>
      <c r="F10" s="28">
        <f t="shared" si="0"/>
        <v>0</v>
      </c>
      <c r="G10" s="38">
        <f t="shared" si="1"/>
        <v>-1485</v>
      </c>
      <c r="H10" s="29"/>
      <c r="I10" s="22"/>
      <c r="J10" s="31"/>
    </row>
    <row r="11" spans="1:10" ht="15.75" customHeight="1" x14ac:dyDescent="0.3">
      <c r="A11" s="2" t="s">
        <v>27</v>
      </c>
      <c r="B11" s="22">
        <f>SUMIF('Aviation 4M'!$E$2:$E$225,A11,'Aviation 4M'!$J$2:$J$225)</f>
        <v>0</v>
      </c>
      <c r="C11" s="22">
        <f>SUMIF('Capital City Classic'!$E$2:$E$257,A11,'Capital City Classic'!$J$2:$J$257)</f>
        <v>0</v>
      </c>
      <c r="D11" s="22">
        <f>SUMIF('Auburn 10M'!$E$2:$E$133,A11,'Auburn 10M'!$J$2:$J$133)</f>
        <v>0</v>
      </c>
      <c r="E11" s="22">
        <f>SUMIF('Tiger 12K'!$E$2:$E$266,A11,'Tiger 12K'!$J$2:$J$266)</f>
        <v>0</v>
      </c>
      <c r="F11" s="28">
        <f t="shared" si="0"/>
        <v>0</v>
      </c>
      <c r="G11" s="38">
        <f t="shared" si="1"/>
        <v>-1485</v>
      </c>
      <c r="H11" s="29"/>
      <c r="I11" s="22"/>
    </row>
    <row r="12" spans="1:10" ht="15.75" customHeight="1" x14ac:dyDescent="0.3">
      <c r="A12" s="2" t="s">
        <v>23</v>
      </c>
      <c r="B12" s="22">
        <f>SUMIF('Aviation 4M'!$E$2:$E$225,A12,'Aviation 4M'!$J$2:$J$225)</f>
        <v>0</v>
      </c>
      <c r="C12" s="22">
        <f>SUMIF('Capital City Classic'!$E$2:$E$257,A12,'Capital City Classic'!$J$2:$J$257)</f>
        <v>0</v>
      </c>
      <c r="D12" s="22">
        <f>SUMIF('Auburn 10M'!$E$2:$E$133,A12,'Auburn 10M'!$J$2:$J$133)</f>
        <v>0</v>
      </c>
      <c r="E12" s="22">
        <f>SUMIF('Tiger 12K'!$E$2:$E$266,A12,'Tiger 12K'!$J$2:$J$266)</f>
        <v>0</v>
      </c>
      <c r="F12" s="28">
        <f t="shared" si="0"/>
        <v>0</v>
      </c>
      <c r="G12" s="38">
        <f t="shared" si="1"/>
        <v>-1485</v>
      </c>
      <c r="H12" s="29"/>
      <c r="I12" s="22"/>
    </row>
    <row r="14" spans="1:10" ht="15.75" customHeight="1" x14ac:dyDescent="0.3">
      <c r="F14" s="22"/>
    </row>
    <row r="15" spans="1:10" ht="15.75" customHeight="1" x14ac:dyDescent="0.3">
      <c r="F15" s="22"/>
    </row>
    <row r="16" spans="1:10" ht="15.75" customHeight="1" x14ac:dyDescent="0.3">
      <c r="F16" s="22"/>
    </row>
    <row r="22" spans="6:6" ht="15.75" customHeight="1" x14ac:dyDescent="0.3">
      <c r="F22" s="30"/>
    </row>
  </sheetData>
  <sortState xmlns:xlrd2="http://schemas.microsoft.com/office/spreadsheetml/2017/richdata2" ref="A2:J25">
    <sortCondition descending="1" ref="F2:F25"/>
  </sortState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K382"/>
  <sheetViews>
    <sheetView workbookViewId="0">
      <pane ySplit="1" topLeftCell="A2" activePane="bottomLeft" state="frozen"/>
      <selection activeCell="G2" sqref="G2"/>
      <selection pane="bottomLeft"/>
    </sheetView>
  </sheetViews>
  <sheetFormatPr defaultColWidth="12.53515625" defaultRowHeight="12.45" outlineLevelCol="1" x14ac:dyDescent="0.3"/>
  <cols>
    <col min="1" max="1" width="7.84375" style="3" bestFit="1" customWidth="1"/>
    <col min="2" max="2" width="15.61328125" style="3" bestFit="1" customWidth="1"/>
    <col min="3" max="3" width="7.15234375" style="3" bestFit="1" customWidth="1"/>
    <col min="4" max="4" width="4.23046875" style="3" bestFit="1" customWidth="1"/>
    <col min="5" max="5" width="28" style="3" bestFit="1" customWidth="1" collapsed="1"/>
    <col min="6" max="6" width="43.5351562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6.3046875" style="3" bestFit="1" customWidth="1"/>
    <col min="12" max="16384" width="12.53515625" style="3"/>
  </cols>
  <sheetData>
    <row r="1" spans="1:11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x14ac:dyDescent="0.3">
      <c r="A2" s="3" t="s">
        <v>32</v>
      </c>
      <c r="B2" s="3" t="s">
        <v>33</v>
      </c>
      <c r="C2" s="3" t="s">
        <v>34</v>
      </c>
      <c r="D2" s="3">
        <v>43</v>
      </c>
      <c r="E2" s="3" t="s">
        <v>17</v>
      </c>
      <c r="F2" s="20" t="s">
        <v>165</v>
      </c>
      <c r="G2" s="22">
        <f>SUMIF('Aviation 4M'!$F$2:$F$300,$F2,'Aviation 4M'!$J$2:$J$300)</f>
        <v>100</v>
      </c>
      <c r="H2" s="22">
        <f>SUMIF('Capital City Classic'!$F$2:$F$300,$F2,'Capital City Classic'!$J$2:$J$300)</f>
        <v>0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>SUM(G2:J2)</f>
        <v>100</v>
      </c>
    </row>
    <row r="3" spans="1:11" x14ac:dyDescent="0.3">
      <c r="A3" t="s">
        <v>72</v>
      </c>
      <c r="B3" t="s">
        <v>73</v>
      </c>
      <c r="C3" t="s">
        <v>34</v>
      </c>
      <c r="D3" s="3">
        <v>48</v>
      </c>
      <c r="E3" t="s">
        <v>17</v>
      </c>
      <c r="F3" s="19" t="s">
        <v>168</v>
      </c>
      <c r="G3" s="22">
        <f>SUMIF('Aviation 4M'!$F$2:$F$300,$F3,'Aviation 4M'!$J$2:$J$300)</f>
        <v>88</v>
      </c>
      <c r="H3" s="22">
        <f>SUMIF('Capital City Classic'!$F$2:$F$300,$F3,'Capital City Classic'!$J$2:$J$300)</f>
        <v>0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>SUM(G3:J3)</f>
        <v>88</v>
      </c>
    </row>
    <row r="4" spans="1:11" x14ac:dyDescent="0.3">
      <c r="A4" s="3" t="s">
        <v>67</v>
      </c>
      <c r="B4" s="3" t="s">
        <v>50</v>
      </c>
      <c r="C4" s="3" t="s">
        <v>34</v>
      </c>
      <c r="D4" s="3">
        <v>40</v>
      </c>
      <c r="E4" s="3" t="s">
        <v>17</v>
      </c>
      <c r="F4" s="19" t="s">
        <v>169</v>
      </c>
      <c r="G4" s="22">
        <f>SUMIF('Aviation 4M'!$F$2:$F$300,$F4,'Aviation 4M'!$J$2:$J$300)</f>
        <v>84</v>
      </c>
      <c r="H4" s="22">
        <f>SUMIF('Capital City Classic'!$F$2:$F$300,$F4,'Capital City Classic'!$J$2:$J$300)</f>
        <v>0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>SUM(G4:J4)</f>
        <v>84</v>
      </c>
    </row>
    <row r="5" spans="1:11" x14ac:dyDescent="0.3">
      <c r="A5" t="s">
        <v>78</v>
      </c>
      <c r="B5" t="s">
        <v>79</v>
      </c>
      <c r="C5" t="s">
        <v>34</v>
      </c>
      <c r="D5" s="3">
        <v>46</v>
      </c>
      <c r="E5" t="s">
        <v>16</v>
      </c>
      <c r="F5" s="19" t="s">
        <v>173</v>
      </c>
      <c r="G5" s="22">
        <f>SUMIF('Aviation 4M'!$F$2:$F$300,$F5,'Aviation 4M'!$J$2:$J$300)</f>
        <v>68</v>
      </c>
      <c r="H5" s="22">
        <f>SUMIF('Capital City Classic'!$F$2:$F$300,$F5,'Capital City Classic'!$J$2:$J$300)</f>
        <v>0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>SUM(G5:J5)</f>
        <v>68</v>
      </c>
    </row>
    <row r="6" spans="1:11" x14ac:dyDescent="0.3">
      <c r="A6" s="3" t="s">
        <v>89</v>
      </c>
      <c r="B6" s="3" t="s">
        <v>90</v>
      </c>
      <c r="C6" s="3" t="s">
        <v>34</v>
      </c>
      <c r="D6" s="3">
        <v>48</v>
      </c>
      <c r="E6" s="3" t="s">
        <v>16</v>
      </c>
      <c r="F6" s="19" t="s">
        <v>174</v>
      </c>
      <c r="G6" s="22">
        <f>SUMIF('Aviation 4M'!$F$2:$F$300,$F6,'Aviation 4M'!$J$2:$J$300)</f>
        <v>64</v>
      </c>
      <c r="H6" s="22">
        <f>SUMIF('Capital City Classic'!$F$2:$F$300,$F6,'Capital City Classic'!$J$2:$J$300)</f>
        <v>0</v>
      </c>
      <c r="I6" s="22">
        <f>SUMIF('Auburn 10M'!$F$2:$F$300,$F6,'Auburn 10M'!$J$2:$J$300)</f>
        <v>0</v>
      </c>
      <c r="J6" s="22">
        <f>SUMIF('Tiger 12K'!$F$2:$F$300,$F6,'Tiger 12K'!$J$2:$J$300)</f>
        <v>0</v>
      </c>
      <c r="K6" s="24">
        <f>SUM(G6:J6)</f>
        <v>64</v>
      </c>
    </row>
    <row r="7" spans="1:11" x14ac:dyDescent="0.3">
      <c r="A7" t="s">
        <v>103</v>
      </c>
      <c r="B7" t="s">
        <v>104</v>
      </c>
      <c r="C7" t="s">
        <v>34</v>
      </c>
      <c r="D7" s="3">
        <v>42</v>
      </c>
      <c r="E7" s="3" t="s">
        <v>16</v>
      </c>
      <c r="F7" s="19" t="s">
        <v>184</v>
      </c>
      <c r="G7" s="22">
        <f>SUMIF('Aviation 4M'!$F$2:$F$300,$F7,'Aviation 4M'!$J$2:$J$300)</f>
        <v>34</v>
      </c>
      <c r="H7" s="22">
        <f>SUMIF('Capital City Classic'!$F$2:$F$300,$F7,'Capital City Classic'!$J$2:$J$300)</f>
        <v>0</v>
      </c>
      <c r="I7" s="22">
        <f>SUMIF('Auburn 10M'!$F$2:$F$300,$F7,'Auburn 10M'!$J$2:$J$300)</f>
        <v>0</v>
      </c>
      <c r="J7" s="22">
        <f>SUMIF('Tiger 12K'!$F$2:$F$300,$F7,'Tiger 12K'!$J$2:$J$300)</f>
        <v>0</v>
      </c>
      <c r="K7" s="24">
        <f>SUM(G7:J7)</f>
        <v>34</v>
      </c>
    </row>
    <row r="8" spans="1:11" x14ac:dyDescent="0.3">
      <c r="A8" s="3" t="s">
        <v>116</v>
      </c>
      <c r="B8" s="3" t="s">
        <v>117</v>
      </c>
      <c r="C8" s="3" t="s">
        <v>34</v>
      </c>
      <c r="D8" s="3">
        <v>48</v>
      </c>
      <c r="E8" s="3" t="s">
        <v>15</v>
      </c>
      <c r="F8" s="19" t="s">
        <v>185</v>
      </c>
      <c r="G8" s="22">
        <f>SUMIF('Aviation 4M'!$F$2:$F$300,$F8,'Aviation 4M'!$J$2:$J$300)</f>
        <v>32</v>
      </c>
      <c r="H8" s="22">
        <f>SUMIF('Capital City Classic'!$F$2:$F$300,$F8,'Capital City Classic'!$J$2:$J$300)</f>
        <v>0</v>
      </c>
      <c r="I8" s="22">
        <f>SUMIF('Auburn 10M'!$F$2:$F$300,$F8,'Auburn 10M'!$J$2:$J$300)</f>
        <v>0</v>
      </c>
      <c r="J8" s="22">
        <f>SUMIF('Tiger 12K'!$F$2:$F$300,$F8,'Tiger 12K'!$J$2:$J$300)</f>
        <v>0</v>
      </c>
      <c r="K8" s="24">
        <f>SUM(G8:J8)</f>
        <v>32</v>
      </c>
    </row>
    <row r="9" spans="1:11" x14ac:dyDescent="0.3">
      <c r="A9" s="3" t="s">
        <v>118</v>
      </c>
      <c r="B9" s="3" t="s">
        <v>119</v>
      </c>
      <c r="C9" s="3" t="s">
        <v>34</v>
      </c>
      <c r="D9" s="3">
        <v>45</v>
      </c>
      <c r="E9" s="3" t="s">
        <v>17</v>
      </c>
      <c r="F9" s="19" t="s">
        <v>189</v>
      </c>
      <c r="G9" s="22">
        <f>SUMIF('Aviation 4M'!$F$2:$F$300,$F9,'Aviation 4M'!$J$2:$J$300)</f>
        <v>24</v>
      </c>
      <c r="H9" s="22">
        <f>SUMIF('Capital City Classic'!$F$2:$F$300,$F9,'Capital City Classic'!$J$2:$J$300)</f>
        <v>0</v>
      </c>
      <c r="I9" s="22">
        <f>SUMIF('Auburn 10M'!$F$2:$F$300,$F9,'Auburn 10M'!$J$2:$J$300)</f>
        <v>0</v>
      </c>
      <c r="J9" s="22">
        <f>SUMIF('Tiger 12K'!$F$2:$F$300,$F9,'Tiger 12K'!$J$2:$J$300)</f>
        <v>0</v>
      </c>
      <c r="K9" s="24">
        <f>SUM(G9:J9)</f>
        <v>24</v>
      </c>
    </row>
    <row r="10" spans="1:11" x14ac:dyDescent="0.3">
      <c r="A10" s="3" t="s">
        <v>122</v>
      </c>
      <c r="B10" s="3" t="s">
        <v>123</v>
      </c>
      <c r="C10" s="3" t="s">
        <v>34</v>
      </c>
      <c r="D10" s="3">
        <v>46</v>
      </c>
      <c r="E10" s="3" t="s">
        <v>16</v>
      </c>
      <c r="F10" s="19" t="s">
        <v>191</v>
      </c>
      <c r="G10" s="22">
        <f>SUMIF('Aviation 4M'!$F$2:$F$300,$F10,'Aviation 4M'!$J$2:$J$300)</f>
        <v>21</v>
      </c>
      <c r="H10" s="22">
        <f>SUMIF('Capital City Classic'!$F$2:$F$300,$F10,'Capital City Classic'!$J$2:$J$300)</f>
        <v>0</v>
      </c>
      <c r="I10" s="22">
        <f>SUMIF('Auburn 10M'!$F$2:$F$300,$F10,'Auburn 10M'!$J$2:$J$300)</f>
        <v>0</v>
      </c>
      <c r="J10" s="22">
        <f>SUMIF('Tiger 12K'!$F$2:$F$300,$F10,'Tiger 12K'!$J$2:$J$300)</f>
        <v>0</v>
      </c>
      <c r="K10" s="24">
        <f>SUM(G10:J10)</f>
        <v>21</v>
      </c>
    </row>
    <row r="11" spans="1:11" x14ac:dyDescent="0.3">
      <c r="A11" s="2" t="s">
        <v>129</v>
      </c>
      <c r="B11" t="s">
        <v>98</v>
      </c>
      <c r="C11" t="s">
        <v>34</v>
      </c>
      <c r="D11" s="3">
        <v>44</v>
      </c>
      <c r="E11" s="3" t="s">
        <v>17</v>
      </c>
      <c r="F11" s="19" t="s">
        <v>195</v>
      </c>
      <c r="G11" s="22">
        <f>SUMIF('Aviation 4M'!$F$2:$F$300,$F11,'Aviation 4M'!$J$2:$J$300)</f>
        <v>15.5</v>
      </c>
      <c r="H11" s="22">
        <f>SUMIF('Capital City Classic'!$F$2:$F$300,$F11,'Capital City Classic'!$J$2:$J$300)</f>
        <v>0</v>
      </c>
      <c r="I11" s="22">
        <f>SUMIF('Auburn 10M'!$F$2:$F$300,$F11,'Auburn 10M'!$J$2:$J$300)</f>
        <v>0</v>
      </c>
      <c r="J11" s="22">
        <f>SUMIF('Tiger 12K'!$F$2:$F$300,$F11,'Tiger 12K'!$J$2:$J$300)</f>
        <v>0</v>
      </c>
      <c r="K11" s="24">
        <f>SUM(G11:J11)</f>
        <v>15.5</v>
      </c>
    </row>
    <row r="12" spans="1:11" x14ac:dyDescent="0.3">
      <c r="A12" s="3" t="s">
        <v>147</v>
      </c>
      <c r="B12" s="3" t="s">
        <v>148</v>
      </c>
      <c r="C12" s="3" t="s">
        <v>34</v>
      </c>
      <c r="D12" s="3">
        <v>47</v>
      </c>
      <c r="E12" s="3" t="s">
        <v>15</v>
      </c>
      <c r="F12" s="19" t="s">
        <v>196</v>
      </c>
      <c r="G12" s="22">
        <f>SUMIF('Aviation 4M'!$F$2:$F$300,$F12,'Aviation 4M'!$J$2:$J$300)</f>
        <v>14.5</v>
      </c>
      <c r="H12" s="22">
        <f>SUMIF('Capital City Classic'!$F$2:$F$300,$F12,'Capital City Classic'!$J$2:$J$300)</f>
        <v>0</v>
      </c>
      <c r="I12" s="22">
        <f>SUMIF('Auburn 10M'!$F$2:$F$300,$F12,'Auburn 10M'!$J$2:$J$300)</f>
        <v>0</v>
      </c>
      <c r="J12" s="22">
        <f>SUMIF('Tiger 12K'!$F$2:$F$300,$F12,'Tiger 12K'!$J$2:$J$300)</f>
        <v>0</v>
      </c>
      <c r="K12" s="24">
        <f>SUM(G12:J12)</f>
        <v>14.5</v>
      </c>
    </row>
    <row r="13" spans="1:11" x14ac:dyDescent="0.3">
      <c r="A13" t="s">
        <v>157</v>
      </c>
      <c r="B13" t="s">
        <v>158</v>
      </c>
      <c r="C13" t="s">
        <v>34</v>
      </c>
      <c r="D13">
        <v>49</v>
      </c>
      <c r="E13" t="s">
        <v>17</v>
      </c>
      <c r="F13" s="19" t="s">
        <v>200</v>
      </c>
      <c r="G13" s="22">
        <f>SUMIF('Aviation 4M'!$F$2:$F$300,$F13,'Aviation 4M'!$J$2:$J$300)</f>
        <v>11</v>
      </c>
      <c r="H13" s="22">
        <f>SUMIF('Capital City Classic'!$F$2:$F$300,$F13,'Capital City Classic'!$J$2:$J$300)</f>
        <v>0</v>
      </c>
      <c r="I13" s="22">
        <f>SUMIF('Auburn 10M'!$F$2:$F$300,$F13,'Auburn 10M'!$J$2:$J$300)</f>
        <v>0</v>
      </c>
      <c r="J13" s="22">
        <f>SUMIF('Tiger 12K'!$F$2:$F$300,$F13,'Tiger 12K'!$J$2:$J$300)</f>
        <v>0</v>
      </c>
      <c r="K13" s="24">
        <f>SUM(G13:J13)</f>
        <v>11</v>
      </c>
    </row>
    <row r="14" spans="1:11" x14ac:dyDescent="0.3">
      <c r="K14" s="24"/>
    </row>
    <row r="15" spans="1:11" x14ac:dyDescent="0.3">
      <c r="K15" s="24"/>
    </row>
    <row r="16" spans="1:11" x14ac:dyDescent="0.3">
      <c r="K16" s="24"/>
    </row>
    <row r="17" spans="11:11" x14ac:dyDescent="0.3">
      <c r="K17" s="24"/>
    </row>
    <row r="18" spans="11:11" x14ac:dyDescent="0.3">
      <c r="K18" s="24"/>
    </row>
    <row r="19" spans="11:11" x14ac:dyDescent="0.3">
      <c r="K19" s="24"/>
    </row>
    <row r="20" spans="11:11" x14ac:dyDescent="0.3">
      <c r="K20" s="24"/>
    </row>
    <row r="21" spans="11:11" x14ac:dyDescent="0.3">
      <c r="K21" s="24"/>
    </row>
    <row r="22" spans="11:11" x14ac:dyDescent="0.3">
      <c r="K22" s="24"/>
    </row>
    <row r="23" spans="11:11" x14ac:dyDescent="0.3">
      <c r="K23" s="24"/>
    </row>
    <row r="24" spans="11:11" x14ac:dyDescent="0.3">
      <c r="K24" s="24"/>
    </row>
    <row r="25" spans="11:11" x14ac:dyDescent="0.3">
      <c r="K25" s="24"/>
    </row>
    <row r="26" spans="11:11" x14ac:dyDescent="0.3">
      <c r="K26" s="24"/>
    </row>
    <row r="27" spans="11:11" x14ac:dyDescent="0.3">
      <c r="K27" s="24"/>
    </row>
    <row r="28" spans="11:11" x14ac:dyDescent="0.3">
      <c r="K28" s="24"/>
    </row>
    <row r="29" spans="11:11" x14ac:dyDescent="0.3">
      <c r="K29" s="24"/>
    </row>
    <row r="30" spans="11:11" x14ac:dyDescent="0.3">
      <c r="K30" s="24"/>
    </row>
    <row r="31" spans="11:11" x14ac:dyDescent="0.3">
      <c r="K31" s="24"/>
    </row>
    <row r="32" spans="11:11" x14ac:dyDescent="0.3">
      <c r="K32" s="24"/>
    </row>
    <row r="33" spans="11:11" x14ac:dyDescent="0.3">
      <c r="K33" s="24"/>
    </row>
    <row r="34" spans="11:11" x14ac:dyDescent="0.3">
      <c r="K34" s="24"/>
    </row>
    <row r="35" spans="11:11" x14ac:dyDescent="0.3">
      <c r="K35" s="24"/>
    </row>
    <row r="36" spans="11:11" x14ac:dyDescent="0.3">
      <c r="K36" s="24"/>
    </row>
    <row r="37" spans="11:11" x14ac:dyDescent="0.3">
      <c r="K37" s="24"/>
    </row>
    <row r="38" spans="11:11" x14ac:dyDescent="0.3">
      <c r="K38" s="24"/>
    </row>
    <row r="39" spans="11:11" x14ac:dyDescent="0.3">
      <c r="K39" s="24"/>
    </row>
    <row r="40" spans="11:11" x14ac:dyDescent="0.3">
      <c r="K40" s="24"/>
    </row>
    <row r="41" spans="11:11" x14ac:dyDescent="0.3">
      <c r="K41" s="24"/>
    </row>
    <row r="42" spans="11:11" x14ac:dyDescent="0.3">
      <c r="K42" s="24"/>
    </row>
    <row r="43" spans="11:11" x14ac:dyDescent="0.3">
      <c r="K43" s="24"/>
    </row>
    <row r="44" spans="11:11" x14ac:dyDescent="0.3">
      <c r="K44" s="24"/>
    </row>
    <row r="45" spans="11:11" x14ac:dyDescent="0.3">
      <c r="K45" s="24"/>
    </row>
    <row r="46" spans="11:11" x14ac:dyDescent="0.3">
      <c r="K46" s="24"/>
    </row>
    <row r="47" spans="11:11" x14ac:dyDescent="0.3">
      <c r="K47" s="24"/>
    </row>
    <row r="48" spans="11:11" x14ac:dyDescent="0.3">
      <c r="K48" s="24"/>
    </row>
    <row r="49" spans="11:11" x14ac:dyDescent="0.3">
      <c r="K49" s="24"/>
    </row>
    <row r="50" spans="11:11" x14ac:dyDescent="0.3">
      <c r="K50" s="24"/>
    </row>
    <row r="51" spans="11:11" x14ac:dyDescent="0.3">
      <c r="K51" s="24"/>
    </row>
    <row r="52" spans="11:11" x14ac:dyDescent="0.3">
      <c r="K52" s="24"/>
    </row>
    <row r="53" spans="11:11" x14ac:dyDescent="0.3">
      <c r="K53" s="24"/>
    </row>
    <row r="54" spans="11:11" x14ac:dyDescent="0.3">
      <c r="K54" s="24"/>
    </row>
    <row r="55" spans="11:11" x14ac:dyDescent="0.3">
      <c r="K55" s="24"/>
    </row>
    <row r="56" spans="11:11" x14ac:dyDescent="0.3">
      <c r="K56" s="24"/>
    </row>
    <row r="57" spans="11:11" x14ac:dyDescent="0.3">
      <c r="K57" s="24"/>
    </row>
    <row r="58" spans="11:11" x14ac:dyDescent="0.3">
      <c r="K58" s="24"/>
    </row>
    <row r="59" spans="11:11" x14ac:dyDescent="0.3">
      <c r="K59" s="24"/>
    </row>
    <row r="60" spans="11:11" x14ac:dyDescent="0.3">
      <c r="K60" s="24"/>
    </row>
    <row r="61" spans="11:11" x14ac:dyDescent="0.3">
      <c r="K61" s="24"/>
    </row>
    <row r="62" spans="11:11" x14ac:dyDescent="0.3">
      <c r="K62" s="24"/>
    </row>
    <row r="63" spans="11:11" x14ac:dyDescent="0.3">
      <c r="K63" s="24"/>
    </row>
    <row r="64" spans="11:11" x14ac:dyDescent="0.3">
      <c r="K64" s="24"/>
    </row>
    <row r="65" spans="11:11" x14ac:dyDescent="0.3">
      <c r="K65" s="24"/>
    </row>
    <row r="66" spans="11:11" x14ac:dyDescent="0.3">
      <c r="K66" s="24"/>
    </row>
    <row r="67" spans="11:11" x14ac:dyDescent="0.3">
      <c r="K67" s="24"/>
    </row>
    <row r="68" spans="11:11" x14ac:dyDescent="0.3">
      <c r="K68" s="24"/>
    </row>
    <row r="69" spans="11:11" x14ac:dyDescent="0.3">
      <c r="K69" s="24"/>
    </row>
    <row r="70" spans="11:11" x14ac:dyDescent="0.3">
      <c r="K70" s="24"/>
    </row>
    <row r="71" spans="11:11" x14ac:dyDescent="0.3">
      <c r="K71" s="24"/>
    </row>
    <row r="72" spans="11:11" x14ac:dyDescent="0.3">
      <c r="K72" s="24"/>
    </row>
    <row r="73" spans="11:11" x14ac:dyDescent="0.3">
      <c r="K73" s="24"/>
    </row>
    <row r="74" spans="11:11" x14ac:dyDescent="0.3">
      <c r="K74" s="24"/>
    </row>
    <row r="75" spans="11:11" x14ac:dyDescent="0.3">
      <c r="K75" s="24"/>
    </row>
    <row r="76" spans="11:11" x14ac:dyDescent="0.3">
      <c r="K76" s="24"/>
    </row>
    <row r="77" spans="11:11" x14ac:dyDescent="0.3">
      <c r="K77" s="24"/>
    </row>
    <row r="78" spans="11:11" x14ac:dyDescent="0.3">
      <c r="K78" s="24"/>
    </row>
    <row r="79" spans="11:11" x14ac:dyDescent="0.3">
      <c r="K79" s="24"/>
    </row>
    <row r="80" spans="11:11" x14ac:dyDescent="0.3">
      <c r="K80" s="24"/>
    </row>
    <row r="81" spans="11:11" x14ac:dyDescent="0.3">
      <c r="K81" s="24"/>
    </row>
    <row r="82" spans="11:11" x14ac:dyDescent="0.3">
      <c r="K82" s="24"/>
    </row>
    <row r="83" spans="11:11" x14ac:dyDescent="0.3">
      <c r="K83" s="24"/>
    </row>
    <row r="84" spans="11:11" x14ac:dyDescent="0.3">
      <c r="K84" s="24"/>
    </row>
    <row r="85" spans="11:11" x14ac:dyDescent="0.3">
      <c r="K85" s="24"/>
    </row>
    <row r="86" spans="11:11" x14ac:dyDescent="0.3">
      <c r="K86" s="24"/>
    </row>
    <row r="87" spans="11:11" x14ac:dyDescent="0.3">
      <c r="K87" s="24"/>
    </row>
    <row r="88" spans="11:11" x14ac:dyDescent="0.3">
      <c r="K88" s="24"/>
    </row>
    <row r="89" spans="11:11" x14ac:dyDescent="0.3">
      <c r="K89" s="24"/>
    </row>
    <row r="90" spans="11:11" x14ac:dyDescent="0.3">
      <c r="K90" s="24"/>
    </row>
    <row r="91" spans="11:11" x14ac:dyDescent="0.3">
      <c r="K91" s="24"/>
    </row>
    <row r="92" spans="11:11" x14ac:dyDescent="0.3">
      <c r="K92" s="24"/>
    </row>
    <row r="93" spans="11:11" x14ac:dyDescent="0.3">
      <c r="K93" s="24"/>
    </row>
    <row r="94" spans="11:11" x14ac:dyDescent="0.3">
      <c r="K94" s="24"/>
    </row>
    <row r="95" spans="11:11" x14ac:dyDescent="0.3">
      <c r="K95" s="24"/>
    </row>
    <row r="96" spans="11:11" x14ac:dyDescent="0.3">
      <c r="K96" s="24"/>
    </row>
    <row r="97" spans="11:11" x14ac:dyDescent="0.3">
      <c r="K97" s="24"/>
    </row>
    <row r="98" spans="11:11" x14ac:dyDescent="0.3">
      <c r="K98" s="24"/>
    </row>
    <row r="99" spans="11:11" x14ac:dyDescent="0.3">
      <c r="K99" s="24"/>
    </row>
    <row r="100" spans="11:11" x14ac:dyDescent="0.3">
      <c r="K100" s="24"/>
    </row>
    <row r="101" spans="11:11" x14ac:dyDescent="0.3">
      <c r="K101" s="24"/>
    </row>
    <row r="102" spans="11:11" x14ac:dyDescent="0.3">
      <c r="K102" s="24"/>
    </row>
    <row r="103" spans="11:11" x14ac:dyDescent="0.3">
      <c r="K103" s="24"/>
    </row>
    <row r="104" spans="11:11" x14ac:dyDescent="0.3">
      <c r="K104" s="24"/>
    </row>
    <row r="105" spans="11:11" x14ac:dyDescent="0.3">
      <c r="K105" s="24"/>
    </row>
    <row r="106" spans="11:11" x14ac:dyDescent="0.3">
      <c r="K106" s="24"/>
    </row>
    <row r="107" spans="11:11" x14ac:dyDescent="0.3">
      <c r="K107" s="24"/>
    </row>
    <row r="108" spans="11:11" x14ac:dyDescent="0.3">
      <c r="K108" s="24"/>
    </row>
    <row r="109" spans="11:11" x14ac:dyDescent="0.3">
      <c r="K109" s="24"/>
    </row>
    <row r="110" spans="11:11" x14ac:dyDescent="0.3">
      <c r="K110" s="24"/>
    </row>
    <row r="111" spans="11:11" x14ac:dyDescent="0.3">
      <c r="K111" s="24"/>
    </row>
    <row r="112" spans="11:11" x14ac:dyDescent="0.3">
      <c r="K112" s="24"/>
    </row>
    <row r="113" spans="11:11" x14ac:dyDescent="0.3">
      <c r="K113" s="24"/>
    </row>
    <row r="114" spans="11:11" x14ac:dyDescent="0.3">
      <c r="K114" s="24"/>
    </row>
    <row r="115" spans="11:11" x14ac:dyDescent="0.3">
      <c r="K115" s="24"/>
    </row>
    <row r="116" spans="11:11" x14ac:dyDescent="0.3">
      <c r="K116" s="24"/>
    </row>
    <row r="117" spans="11:11" x14ac:dyDescent="0.3">
      <c r="K117" s="24"/>
    </row>
    <row r="118" spans="11:11" x14ac:dyDescent="0.3">
      <c r="K118" s="24"/>
    </row>
    <row r="119" spans="11:11" x14ac:dyDescent="0.3">
      <c r="K119" s="24"/>
    </row>
    <row r="120" spans="11:11" x14ac:dyDescent="0.3">
      <c r="K120" s="24"/>
    </row>
    <row r="121" spans="11:11" x14ac:dyDescent="0.3">
      <c r="K121" s="24"/>
    </row>
    <row r="122" spans="11:11" x14ac:dyDescent="0.3">
      <c r="K122" s="24"/>
    </row>
    <row r="123" spans="11:11" x14ac:dyDescent="0.3">
      <c r="K123" s="24"/>
    </row>
    <row r="124" spans="11:11" x14ac:dyDescent="0.3">
      <c r="K124" s="24"/>
    </row>
    <row r="125" spans="11:11" x14ac:dyDescent="0.3">
      <c r="K125" s="24"/>
    </row>
    <row r="126" spans="11:11" x14ac:dyDescent="0.3">
      <c r="K126" s="24"/>
    </row>
    <row r="127" spans="11:11" x14ac:dyDescent="0.3">
      <c r="K127" s="24"/>
    </row>
    <row r="128" spans="11:11" x14ac:dyDescent="0.3">
      <c r="K128" s="24"/>
    </row>
    <row r="129" spans="11:11" x14ac:dyDescent="0.3">
      <c r="K129" s="24"/>
    </row>
    <row r="130" spans="11:11" x14ac:dyDescent="0.3">
      <c r="K130" s="24"/>
    </row>
    <row r="131" spans="11:11" x14ac:dyDescent="0.3">
      <c r="K131" s="24"/>
    </row>
    <row r="132" spans="11:11" x14ac:dyDescent="0.3">
      <c r="K132" s="24"/>
    </row>
    <row r="133" spans="11:11" x14ac:dyDescent="0.3">
      <c r="K133" s="24"/>
    </row>
    <row r="134" spans="11:11" x14ac:dyDescent="0.3">
      <c r="K134" s="24"/>
    </row>
    <row r="135" spans="11:11" x14ac:dyDescent="0.3">
      <c r="K135" s="24"/>
    </row>
    <row r="136" spans="11:11" x14ac:dyDescent="0.3">
      <c r="K136" s="24"/>
    </row>
    <row r="137" spans="11:11" x14ac:dyDescent="0.3">
      <c r="K137" s="24"/>
    </row>
    <row r="138" spans="11:11" x14ac:dyDescent="0.3">
      <c r="K138" s="24"/>
    </row>
    <row r="139" spans="11:11" x14ac:dyDescent="0.3">
      <c r="K139" s="24"/>
    </row>
    <row r="140" spans="11:11" x14ac:dyDescent="0.3">
      <c r="K140" s="24"/>
    </row>
    <row r="141" spans="11:11" x14ac:dyDescent="0.3">
      <c r="K141" s="24"/>
    </row>
    <row r="142" spans="11:11" x14ac:dyDescent="0.3">
      <c r="K142" s="24"/>
    </row>
    <row r="143" spans="11:11" x14ac:dyDescent="0.3">
      <c r="K143" s="24"/>
    </row>
    <row r="144" spans="11:11" x14ac:dyDescent="0.3">
      <c r="K144" s="24"/>
    </row>
    <row r="145" spans="11:11" x14ac:dyDescent="0.3">
      <c r="K145" s="24"/>
    </row>
    <row r="146" spans="11:11" x14ac:dyDescent="0.3">
      <c r="K146" s="24"/>
    </row>
    <row r="147" spans="11:11" x14ac:dyDescent="0.3">
      <c r="K147" s="24"/>
    </row>
    <row r="148" spans="11:11" x14ac:dyDescent="0.3">
      <c r="K148" s="24"/>
    </row>
    <row r="149" spans="11:11" x14ac:dyDescent="0.3">
      <c r="K149" s="24"/>
    </row>
    <row r="150" spans="11:11" x14ac:dyDescent="0.3">
      <c r="K150" s="24"/>
    </row>
    <row r="151" spans="11:11" x14ac:dyDescent="0.3">
      <c r="K151" s="24"/>
    </row>
    <row r="152" spans="11:11" x14ac:dyDescent="0.3">
      <c r="K152" s="24"/>
    </row>
    <row r="153" spans="11:11" x14ac:dyDescent="0.3">
      <c r="K153" s="24"/>
    </row>
    <row r="154" spans="11:11" x14ac:dyDescent="0.3">
      <c r="K154" s="24"/>
    </row>
    <row r="155" spans="11:11" x14ac:dyDescent="0.3">
      <c r="K155" s="24"/>
    </row>
    <row r="156" spans="11:11" x14ac:dyDescent="0.3">
      <c r="K156" s="24"/>
    </row>
    <row r="157" spans="11:11" x14ac:dyDescent="0.3">
      <c r="K157" s="24"/>
    </row>
    <row r="158" spans="11:11" x14ac:dyDescent="0.3">
      <c r="K158" s="24"/>
    </row>
    <row r="159" spans="11:11" x14ac:dyDescent="0.3">
      <c r="K159" s="24"/>
    </row>
    <row r="160" spans="11:11" x14ac:dyDescent="0.3">
      <c r="K160" s="24"/>
    </row>
    <row r="161" spans="11:11" x14ac:dyDescent="0.3">
      <c r="K161" s="24"/>
    </row>
    <row r="162" spans="11:11" x14ac:dyDescent="0.3">
      <c r="K162" s="24"/>
    </row>
    <row r="163" spans="11:11" x14ac:dyDescent="0.3">
      <c r="K163" s="24"/>
    </row>
    <row r="164" spans="11:11" x14ac:dyDescent="0.3">
      <c r="K164" s="24"/>
    </row>
    <row r="165" spans="11:11" x14ac:dyDescent="0.3">
      <c r="K165" s="24"/>
    </row>
    <row r="166" spans="11:11" x14ac:dyDescent="0.3">
      <c r="K166" s="24"/>
    </row>
    <row r="167" spans="11:11" x14ac:dyDescent="0.3">
      <c r="K167" s="24"/>
    </row>
    <row r="168" spans="11:11" x14ac:dyDescent="0.3">
      <c r="K168" s="24"/>
    </row>
    <row r="169" spans="11:11" x14ac:dyDescent="0.3">
      <c r="K169" s="24"/>
    </row>
    <row r="170" spans="11:11" x14ac:dyDescent="0.3">
      <c r="K170" s="24"/>
    </row>
    <row r="171" spans="11:11" x14ac:dyDescent="0.3">
      <c r="K171" s="24"/>
    </row>
    <row r="172" spans="11:11" x14ac:dyDescent="0.3">
      <c r="K172" s="24"/>
    </row>
    <row r="173" spans="11:11" x14ac:dyDescent="0.3">
      <c r="K173" s="24"/>
    </row>
    <row r="174" spans="11:11" x14ac:dyDescent="0.3">
      <c r="K174" s="24"/>
    </row>
    <row r="175" spans="11:11" x14ac:dyDescent="0.3">
      <c r="K175" s="24"/>
    </row>
    <row r="176" spans="11:11" x14ac:dyDescent="0.3">
      <c r="K176" s="24"/>
    </row>
    <row r="177" spans="11:11" x14ac:dyDescent="0.3">
      <c r="K177" s="24"/>
    </row>
    <row r="178" spans="11:11" x14ac:dyDescent="0.3">
      <c r="K178" s="24"/>
    </row>
    <row r="179" spans="11:11" x14ac:dyDescent="0.3">
      <c r="K179" s="24"/>
    </row>
    <row r="180" spans="11:11" x14ac:dyDescent="0.3">
      <c r="K180" s="24"/>
    </row>
    <row r="181" spans="11:11" x14ac:dyDescent="0.3">
      <c r="K181" s="24"/>
    </row>
    <row r="182" spans="11:11" x14ac:dyDescent="0.3">
      <c r="K182" s="24"/>
    </row>
    <row r="183" spans="11:11" x14ac:dyDescent="0.3">
      <c r="K183" s="24"/>
    </row>
    <row r="184" spans="11:11" x14ac:dyDescent="0.3">
      <c r="K184" s="24"/>
    </row>
    <row r="185" spans="11:11" x14ac:dyDescent="0.3">
      <c r="K185" s="24"/>
    </row>
    <row r="186" spans="11:11" x14ac:dyDescent="0.3">
      <c r="K186" s="24"/>
    </row>
    <row r="187" spans="11:11" x14ac:dyDescent="0.3">
      <c r="K187" s="24"/>
    </row>
    <row r="188" spans="11:11" x14ac:dyDescent="0.3">
      <c r="K188" s="24"/>
    </row>
    <row r="189" spans="11:11" x14ac:dyDescent="0.3">
      <c r="K189" s="24"/>
    </row>
    <row r="190" spans="11:11" x14ac:dyDescent="0.3">
      <c r="K190" s="24"/>
    </row>
    <row r="191" spans="11:11" x14ac:dyDescent="0.3">
      <c r="K191" s="24"/>
    </row>
    <row r="192" spans="11:11" x14ac:dyDescent="0.3">
      <c r="K192" s="24"/>
    </row>
    <row r="193" spans="11:11" x14ac:dyDescent="0.3">
      <c r="K193" s="24"/>
    </row>
    <row r="194" spans="11:11" x14ac:dyDescent="0.3">
      <c r="K194" s="24"/>
    </row>
    <row r="195" spans="11:11" x14ac:dyDescent="0.3">
      <c r="K195" s="24"/>
    </row>
    <row r="196" spans="11:11" x14ac:dyDescent="0.3">
      <c r="K196" s="24"/>
    </row>
    <row r="197" spans="11:11" x14ac:dyDescent="0.3">
      <c r="K197" s="24"/>
    </row>
    <row r="198" spans="11:11" x14ac:dyDescent="0.3">
      <c r="K198" s="24"/>
    </row>
    <row r="199" spans="11:11" x14ac:dyDescent="0.3">
      <c r="K199" s="24"/>
    </row>
    <row r="200" spans="11:11" x14ac:dyDescent="0.3">
      <c r="K200" s="24"/>
    </row>
    <row r="201" spans="11:11" x14ac:dyDescent="0.3">
      <c r="K201" s="24"/>
    </row>
    <row r="202" spans="11:11" x14ac:dyDescent="0.3">
      <c r="K202" s="24"/>
    </row>
    <row r="203" spans="11:11" x14ac:dyDescent="0.3">
      <c r="K203" s="24"/>
    </row>
    <row r="204" spans="11:11" x14ac:dyDescent="0.3">
      <c r="K204" s="24"/>
    </row>
    <row r="205" spans="11:11" x14ac:dyDescent="0.3">
      <c r="K205" s="24"/>
    </row>
    <row r="206" spans="11:11" x14ac:dyDescent="0.3">
      <c r="K206" s="24"/>
    </row>
    <row r="207" spans="11:11" x14ac:dyDescent="0.3">
      <c r="K207" s="24"/>
    </row>
    <row r="208" spans="11:11" x14ac:dyDescent="0.3">
      <c r="K208" s="24"/>
    </row>
    <row r="209" spans="11:11" x14ac:dyDescent="0.3">
      <c r="K209" s="24"/>
    </row>
    <row r="210" spans="11:11" x14ac:dyDescent="0.3">
      <c r="K210" s="24"/>
    </row>
    <row r="211" spans="11:11" x14ac:dyDescent="0.3">
      <c r="K211" s="24"/>
    </row>
    <row r="212" spans="11:11" x14ac:dyDescent="0.3">
      <c r="K212" s="24"/>
    </row>
    <row r="213" spans="11:11" x14ac:dyDescent="0.3">
      <c r="K213" s="24"/>
    </row>
    <row r="214" spans="11:11" x14ac:dyDescent="0.3">
      <c r="K214" s="24"/>
    </row>
    <row r="215" spans="11:11" x14ac:dyDescent="0.3">
      <c r="K215" s="24"/>
    </row>
    <row r="216" spans="11:11" x14ac:dyDescent="0.3">
      <c r="K216" s="24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1:11" x14ac:dyDescent="0.3">
      <c r="K225" s="24"/>
    </row>
    <row r="226" spans="11:11" x14ac:dyDescent="0.3">
      <c r="K226" s="24"/>
    </row>
    <row r="227" spans="11:11" x14ac:dyDescent="0.3">
      <c r="K227" s="24"/>
    </row>
    <row r="228" spans="11:11" x14ac:dyDescent="0.3">
      <c r="K228" s="24"/>
    </row>
    <row r="229" spans="11:11" x14ac:dyDescent="0.3">
      <c r="K229" s="24"/>
    </row>
    <row r="230" spans="11:11" x14ac:dyDescent="0.3">
      <c r="K230" s="24"/>
    </row>
    <row r="231" spans="11:11" x14ac:dyDescent="0.3">
      <c r="K231" s="24"/>
    </row>
    <row r="232" spans="11:11" x14ac:dyDescent="0.3">
      <c r="K232" s="24"/>
    </row>
    <row r="233" spans="11:11" x14ac:dyDescent="0.3">
      <c r="K233" s="24"/>
    </row>
    <row r="234" spans="11:11" x14ac:dyDescent="0.3">
      <c r="K234" s="24"/>
    </row>
    <row r="235" spans="11:11" x14ac:dyDescent="0.3">
      <c r="K235" s="24"/>
    </row>
    <row r="236" spans="11:11" x14ac:dyDescent="0.3">
      <c r="K236" s="24"/>
    </row>
    <row r="237" spans="11:11" x14ac:dyDescent="0.3">
      <c r="K237" s="24"/>
    </row>
    <row r="238" spans="11:11" x14ac:dyDescent="0.3">
      <c r="K238" s="24"/>
    </row>
    <row r="239" spans="11:11" x14ac:dyDescent="0.3">
      <c r="K239" s="24"/>
    </row>
    <row r="240" spans="11:11" x14ac:dyDescent="0.3">
      <c r="K240" s="24"/>
    </row>
    <row r="241" spans="11:11" x14ac:dyDescent="0.3">
      <c r="K241" s="24"/>
    </row>
    <row r="242" spans="11:11" x14ac:dyDescent="0.3">
      <c r="K242" s="24"/>
    </row>
    <row r="243" spans="11:11" x14ac:dyDescent="0.3">
      <c r="K243" s="24"/>
    </row>
    <row r="244" spans="11:11" x14ac:dyDescent="0.3">
      <c r="K244" s="24"/>
    </row>
    <row r="245" spans="11:11" x14ac:dyDescent="0.3">
      <c r="K245" s="24"/>
    </row>
    <row r="246" spans="11:11" x14ac:dyDescent="0.3">
      <c r="K246" s="24"/>
    </row>
    <row r="247" spans="11:11" x14ac:dyDescent="0.3">
      <c r="K247" s="24"/>
    </row>
    <row r="248" spans="11:11" x14ac:dyDescent="0.3">
      <c r="K248" s="24"/>
    </row>
    <row r="249" spans="11:11" x14ac:dyDescent="0.3">
      <c r="K249" s="24"/>
    </row>
    <row r="250" spans="11:11" x14ac:dyDescent="0.3">
      <c r="K250" s="24"/>
    </row>
    <row r="251" spans="11:11" x14ac:dyDescent="0.3">
      <c r="K251" s="24"/>
    </row>
    <row r="252" spans="11:11" x14ac:dyDescent="0.3">
      <c r="K252" s="24"/>
    </row>
    <row r="253" spans="11:11" x14ac:dyDescent="0.3">
      <c r="K253" s="24"/>
    </row>
    <row r="254" spans="11:11" x14ac:dyDescent="0.3">
      <c r="K254" s="24"/>
    </row>
    <row r="255" spans="11:11" x14ac:dyDescent="0.3">
      <c r="K255" s="24"/>
    </row>
    <row r="256" spans="11:11" x14ac:dyDescent="0.3">
      <c r="K256" s="24"/>
    </row>
    <row r="257" spans="11:11" x14ac:dyDescent="0.3">
      <c r="K257" s="24"/>
    </row>
    <row r="258" spans="11:11" x14ac:dyDescent="0.3">
      <c r="K258" s="24"/>
    </row>
    <row r="259" spans="11:11" x14ac:dyDescent="0.3">
      <c r="K259" s="24"/>
    </row>
    <row r="260" spans="11:11" x14ac:dyDescent="0.3">
      <c r="K260" s="24"/>
    </row>
    <row r="261" spans="11:11" x14ac:dyDescent="0.3">
      <c r="K261" s="24"/>
    </row>
    <row r="262" spans="11:11" x14ac:dyDescent="0.3">
      <c r="K262" s="24"/>
    </row>
    <row r="263" spans="11:11" x14ac:dyDescent="0.3">
      <c r="K263" s="24"/>
    </row>
    <row r="264" spans="11:11" x14ac:dyDescent="0.3">
      <c r="K264" s="24"/>
    </row>
    <row r="265" spans="11:11" x14ac:dyDescent="0.3">
      <c r="K265" s="24"/>
    </row>
    <row r="266" spans="11:11" x14ac:dyDescent="0.3">
      <c r="K266" s="24"/>
    </row>
    <row r="267" spans="11:11" x14ac:dyDescent="0.3">
      <c r="K267" s="24"/>
    </row>
    <row r="268" spans="11:11" x14ac:dyDescent="0.3">
      <c r="K268" s="24"/>
    </row>
    <row r="269" spans="11:11" x14ac:dyDescent="0.3">
      <c r="K269" s="24"/>
    </row>
    <row r="270" spans="11:11" x14ac:dyDescent="0.3">
      <c r="K270" s="24"/>
    </row>
    <row r="271" spans="11:11" x14ac:dyDescent="0.3">
      <c r="K271" s="24"/>
    </row>
    <row r="272" spans="11:11" x14ac:dyDescent="0.3">
      <c r="K272" s="24"/>
    </row>
    <row r="273" spans="11:11" x14ac:dyDescent="0.3">
      <c r="K273" s="24"/>
    </row>
    <row r="274" spans="11:11" x14ac:dyDescent="0.3">
      <c r="K274" s="24"/>
    </row>
    <row r="275" spans="11:11" x14ac:dyDescent="0.3">
      <c r="K275" s="24"/>
    </row>
    <row r="276" spans="11:11" x14ac:dyDescent="0.3">
      <c r="K276" s="24"/>
    </row>
    <row r="277" spans="11:11" x14ac:dyDescent="0.3">
      <c r="K277" s="24"/>
    </row>
    <row r="278" spans="11:11" x14ac:dyDescent="0.3">
      <c r="K278" s="24"/>
    </row>
    <row r="279" spans="11:11" x14ac:dyDescent="0.3">
      <c r="K279" s="24"/>
    </row>
    <row r="280" spans="11:11" x14ac:dyDescent="0.3">
      <c r="K280" s="24"/>
    </row>
    <row r="281" spans="11:11" x14ac:dyDescent="0.3">
      <c r="K281" s="24"/>
    </row>
    <row r="282" spans="11:11" x14ac:dyDescent="0.3">
      <c r="K282" s="24"/>
    </row>
    <row r="283" spans="11:11" x14ac:dyDescent="0.3">
      <c r="K283" s="24"/>
    </row>
    <row r="284" spans="11:11" x14ac:dyDescent="0.3">
      <c r="K284" s="24"/>
    </row>
    <row r="285" spans="11:11" x14ac:dyDescent="0.3">
      <c r="K285" s="24"/>
    </row>
    <row r="286" spans="11:11" x14ac:dyDescent="0.3">
      <c r="K286" s="24"/>
    </row>
    <row r="287" spans="11:11" x14ac:dyDescent="0.3">
      <c r="K287" s="24"/>
    </row>
    <row r="288" spans="11:11" x14ac:dyDescent="0.3">
      <c r="K288" s="24"/>
    </row>
    <row r="289" spans="11:11" x14ac:dyDescent="0.3">
      <c r="K289" s="24"/>
    </row>
    <row r="290" spans="11:11" x14ac:dyDescent="0.3">
      <c r="K290" s="24"/>
    </row>
    <row r="291" spans="11:11" x14ac:dyDescent="0.3">
      <c r="K291" s="24"/>
    </row>
    <row r="292" spans="11:11" x14ac:dyDescent="0.3">
      <c r="K292" s="24"/>
    </row>
    <row r="293" spans="11:11" x14ac:dyDescent="0.3">
      <c r="K293" s="24"/>
    </row>
    <row r="294" spans="11:11" x14ac:dyDescent="0.3">
      <c r="K294" s="24"/>
    </row>
    <row r="295" spans="11:11" x14ac:dyDescent="0.3">
      <c r="K295" s="24"/>
    </row>
    <row r="296" spans="11:11" x14ac:dyDescent="0.3">
      <c r="K296" s="24"/>
    </row>
    <row r="297" spans="11:11" x14ac:dyDescent="0.3">
      <c r="K297" s="24"/>
    </row>
    <row r="298" spans="11:11" x14ac:dyDescent="0.3">
      <c r="K298" s="24"/>
    </row>
    <row r="299" spans="11:11" x14ac:dyDescent="0.3">
      <c r="K299" s="24"/>
    </row>
    <row r="300" spans="11:11" x14ac:dyDescent="0.3">
      <c r="K300" s="24"/>
    </row>
    <row r="301" spans="11:11" x14ac:dyDescent="0.3">
      <c r="K301" s="24"/>
    </row>
    <row r="302" spans="11:11" x14ac:dyDescent="0.3">
      <c r="K302" s="24"/>
    </row>
    <row r="303" spans="11:11" x14ac:dyDescent="0.3">
      <c r="K303" s="24"/>
    </row>
    <row r="304" spans="11:11" x14ac:dyDescent="0.3">
      <c r="K304" s="24"/>
    </row>
    <row r="305" spans="11:11" x14ac:dyDescent="0.3">
      <c r="K305" s="24"/>
    </row>
    <row r="306" spans="11:11" x14ac:dyDescent="0.3">
      <c r="K306" s="24"/>
    </row>
    <row r="307" spans="11:11" x14ac:dyDescent="0.3">
      <c r="K307" s="24"/>
    </row>
    <row r="308" spans="11:11" x14ac:dyDescent="0.3">
      <c r="K308" s="24"/>
    </row>
    <row r="309" spans="11:11" x14ac:dyDescent="0.3">
      <c r="K309" s="24"/>
    </row>
    <row r="310" spans="11:11" x14ac:dyDescent="0.3">
      <c r="K310" s="24"/>
    </row>
    <row r="311" spans="11:11" x14ac:dyDescent="0.3">
      <c r="K311" s="24"/>
    </row>
    <row r="312" spans="11:11" x14ac:dyDescent="0.3">
      <c r="K312" s="24"/>
    </row>
    <row r="313" spans="11:11" x14ac:dyDescent="0.3">
      <c r="K313" s="24"/>
    </row>
    <row r="314" spans="11:11" x14ac:dyDescent="0.3">
      <c r="K314" s="24"/>
    </row>
    <row r="315" spans="11:11" x14ac:dyDescent="0.3">
      <c r="K315" s="24"/>
    </row>
    <row r="316" spans="11:11" x14ac:dyDescent="0.3">
      <c r="K316" s="24"/>
    </row>
    <row r="317" spans="11:11" x14ac:dyDescent="0.3">
      <c r="K317" s="24"/>
    </row>
    <row r="318" spans="11:11" x14ac:dyDescent="0.3">
      <c r="K318" s="24"/>
    </row>
    <row r="319" spans="11:11" x14ac:dyDescent="0.3">
      <c r="K319" s="24"/>
    </row>
    <row r="320" spans="11:11" x14ac:dyDescent="0.3">
      <c r="K320" s="24"/>
    </row>
    <row r="321" spans="11:11" x14ac:dyDescent="0.3">
      <c r="K321" s="24"/>
    </row>
    <row r="322" spans="11:11" x14ac:dyDescent="0.3">
      <c r="K322" s="24"/>
    </row>
    <row r="323" spans="11:11" x14ac:dyDescent="0.3">
      <c r="K323" s="24"/>
    </row>
    <row r="324" spans="11:11" x14ac:dyDescent="0.3">
      <c r="K324" s="24"/>
    </row>
    <row r="325" spans="11:11" x14ac:dyDescent="0.3">
      <c r="K325" s="24"/>
    </row>
    <row r="326" spans="11:11" x14ac:dyDescent="0.3">
      <c r="K326" s="24"/>
    </row>
    <row r="327" spans="11:11" x14ac:dyDescent="0.3">
      <c r="K327" s="24"/>
    </row>
    <row r="328" spans="11:11" x14ac:dyDescent="0.3">
      <c r="K328" s="24"/>
    </row>
    <row r="329" spans="11:11" x14ac:dyDescent="0.3">
      <c r="K329" s="24"/>
    </row>
    <row r="330" spans="11:11" x14ac:dyDescent="0.3">
      <c r="K330" s="24"/>
    </row>
    <row r="331" spans="11:11" x14ac:dyDescent="0.3">
      <c r="K331" s="24"/>
    </row>
    <row r="332" spans="11:11" x14ac:dyDescent="0.3">
      <c r="K332" s="24"/>
    </row>
    <row r="333" spans="11:11" x14ac:dyDescent="0.3">
      <c r="K333" s="24"/>
    </row>
    <row r="334" spans="11:11" x14ac:dyDescent="0.3">
      <c r="K334" s="24"/>
    </row>
    <row r="335" spans="11:11" x14ac:dyDescent="0.3">
      <c r="K335" s="24"/>
    </row>
    <row r="336" spans="11:11" x14ac:dyDescent="0.3">
      <c r="K336" s="24"/>
    </row>
    <row r="337" spans="11:11" x14ac:dyDescent="0.3">
      <c r="K337" s="24"/>
    </row>
    <row r="338" spans="11:11" x14ac:dyDescent="0.3">
      <c r="K338" s="24"/>
    </row>
    <row r="339" spans="11:11" x14ac:dyDescent="0.3">
      <c r="K339" s="24"/>
    </row>
    <row r="340" spans="11:11" x14ac:dyDescent="0.3">
      <c r="K340" s="24"/>
    </row>
    <row r="341" spans="11:11" x14ac:dyDescent="0.3">
      <c r="K341" s="24"/>
    </row>
    <row r="342" spans="11:11" x14ac:dyDescent="0.3">
      <c r="K342" s="24"/>
    </row>
    <row r="343" spans="11:11" x14ac:dyDescent="0.3">
      <c r="K343" s="24"/>
    </row>
    <row r="344" spans="11:11" x14ac:dyDescent="0.3">
      <c r="K344" s="24"/>
    </row>
    <row r="345" spans="11:11" x14ac:dyDescent="0.3">
      <c r="K345" s="24"/>
    </row>
    <row r="346" spans="11:11" x14ac:dyDescent="0.3">
      <c r="K346" s="24"/>
    </row>
    <row r="347" spans="11:11" x14ac:dyDescent="0.3">
      <c r="K347" s="24"/>
    </row>
    <row r="348" spans="11:11" x14ac:dyDescent="0.3">
      <c r="K348" s="24"/>
    </row>
    <row r="349" spans="11:11" x14ac:dyDescent="0.3">
      <c r="K349" s="24"/>
    </row>
    <row r="350" spans="11:11" x14ac:dyDescent="0.3">
      <c r="K350" s="24"/>
    </row>
    <row r="351" spans="11:11" x14ac:dyDescent="0.3">
      <c r="K351" s="24"/>
    </row>
    <row r="352" spans="11:11" x14ac:dyDescent="0.3">
      <c r="K352" s="24"/>
    </row>
    <row r="353" spans="11:11" x14ac:dyDescent="0.3">
      <c r="K353" s="24"/>
    </row>
    <row r="354" spans="11:11" x14ac:dyDescent="0.3">
      <c r="K354" s="24"/>
    </row>
    <row r="355" spans="11:11" x14ac:dyDescent="0.3">
      <c r="K355" s="24"/>
    </row>
    <row r="356" spans="11:11" x14ac:dyDescent="0.3">
      <c r="K356" s="24"/>
    </row>
    <row r="357" spans="11:11" x14ac:dyDescent="0.3">
      <c r="K357" s="24"/>
    </row>
    <row r="358" spans="11:11" x14ac:dyDescent="0.3">
      <c r="K358" s="24"/>
    </row>
    <row r="359" spans="11:11" x14ac:dyDescent="0.3">
      <c r="K359" s="24"/>
    </row>
    <row r="360" spans="11:11" x14ac:dyDescent="0.3">
      <c r="K360" s="24"/>
    </row>
    <row r="361" spans="11:11" x14ac:dyDescent="0.3">
      <c r="K361" s="24"/>
    </row>
    <row r="362" spans="11:11" x14ac:dyDescent="0.3">
      <c r="K362" s="24"/>
    </row>
    <row r="363" spans="11:11" x14ac:dyDescent="0.3">
      <c r="K363" s="24"/>
    </row>
    <row r="364" spans="11:11" x14ac:dyDescent="0.3">
      <c r="K364" s="24"/>
    </row>
    <row r="365" spans="11:11" x14ac:dyDescent="0.3">
      <c r="K365" s="24"/>
    </row>
    <row r="366" spans="11:11" x14ac:dyDescent="0.3">
      <c r="K366" s="24"/>
    </row>
    <row r="367" spans="11:11" x14ac:dyDescent="0.3">
      <c r="K367" s="24"/>
    </row>
    <row r="368" spans="11:11" x14ac:dyDescent="0.3">
      <c r="K368" s="24"/>
    </row>
    <row r="369" spans="6:11" x14ac:dyDescent="0.3">
      <c r="K369" s="24"/>
    </row>
    <row r="370" spans="6:11" x14ac:dyDescent="0.3">
      <c r="K370" s="24"/>
    </row>
    <row r="371" spans="6:11" x14ac:dyDescent="0.3">
      <c r="K371" s="24"/>
    </row>
    <row r="372" spans="6:11" x14ac:dyDescent="0.3">
      <c r="K372" s="24"/>
    </row>
    <row r="373" spans="6:11" x14ac:dyDescent="0.3">
      <c r="K373" s="24"/>
    </row>
    <row r="374" spans="6:11" x14ac:dyDescent="0.3">
      <c r="K374" s="24"/>
    </row>
    <row r="375" spans="6:11" x14ac:dyDescent="0.3">
      <c r="K375" s="24"/>
    </row>
    <row r="376" spans="6:11" x14ac:dyDescent="0.3">
      <c r="K376" s="24"/>
    </row>
    <row r="377" spans="6:11" x14ac:dyDescent="0.3">
      <c r="K377" s="24"/>
    </row>
    <row r="378" spans="6:11" x14ac:dyDescent="0.3">
      <c r="K378" s="24"/>
    </row>
    <row r="379" spans="6:11" x14ac:dyDescent="0.3">
      <c r="K379" s="24"/>
    </row>
    <row r="380" spans="6:11" x14ac:dyDescent="0.3">
      <c r="K380" s="24"/>
    </row>
    <row r="381" spans="6:11" x14ac:dyDescent="0.3">
      <c r="K381" s="24"/>
    </row>
    <row r="382" spans="6:11" x14ac:dyDescent="0.3">
      <c r="F382" s="6"/>
      <c r="K382" s="24"/>
    </row>
  </sheetData>
  <sortState xmlns:xlrd2="http://schemas.microsoft.com/office/spreadsheetml/2017/richdata2" ref="A2:K13">
    <sortCondition descending="1" ref="K1:K13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K382"/>
  <sheetViews>
    <sheetView workbookViewId="0">
      <pane ySplit="1" topLeftCell="A2" activePane="bottomLeft" state="frozen"/>
      <selection activeCell="G2" sqref="G2"/>
      <selection pane="bottomLeft"/>
    </sheetView>
  </sheetViews>
  <sheetFormatPr defaultColWidth="12.53515625" defaultRowHeight="12.45" outlineLevelCol="1" x14ac:dyDescent="0.3"/>
  <cols>
    <col min="1" max="1" width="7.84375" style="3" bestFit="1" customWidth="1"/>
    <col min="2" max="2" width="15.61328125" style="3" bestFit="1" customWidth="1"/>
    <col min="3" max="3" width="7.15234375" style="3" bestFit="1" customWidth="1"/>
    <col min="4" max="4" width="4.23046875" style="3" bestFit="1" customWidth="1"/>
    <col min="5" max="5" width="28" style="3" bestFit="1" customWidth="1" collapsed="1"/>
    <col min="6" max="6" width="43.5351562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6.3046875" style="3" bestFit="1" customWidth="1"/>
    <col min="12" max="16384" width="12.53515625" style="3"/>
  </cols>
  <sheetData>
    <row r="1" spans="1:11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x14ac:dyDescent="0.3">
      <c r="A2" s="3" t="s">
        <v>61</v>
      </c>
      <c r="B2" s="3" t="s">
        <v>62</v>
      </c>
      <c r="C2" s="3" t="s">
        <v>34</v>
      </c>
      <c r="D2" s="3">
        <v>59</v>
      </c>
      <c r="E2" s="3" t="s">
        <v>17</v>
      </c>
      <c r="F2" s="19" t="s">
        <v>166</v>
      </c>
      <c r="G2" s="22">
        <f>SUMIF('Aviation 4M'!$F$2:$F$300,$F2,'Aviation 4M'!$J$2:$J$300)</f>
        <v>96</v>
      </c>
      <c r="H2" s="22">
        <f>SUMIF('Capital City Classic'!$F$2:$F$300,$F2,'Capital City Classic'!$J$2:$J$300)</f>
        <v>0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>SUM(G2:J2)</f>
        <v>96</v>
      </c>
    </row>
    <row r="3" spans="1:11" x14ac:dyDescent="0.3">
      <c r="A3" s="3" t="s">
        <v>91</v>
      </c>
      <c r="B3" s="3" t="s">
        <v>92</v>
      </c>
      <c r="C3" s="3" t="s">
        <v>34</v>
      </c>
      <c r="D3" s="3">
        <v>55</v>
      </c>
      <c r="E3" s="3" t="s">
        <v>16</v>
      </c>
      <c r="F3" s="19" t="s">
        <v>170</v>
      </c>
      <c r="G3" s="22">
        <f>SUMIF('Aviation 4M'!$F$2:$F$300,$F3,'Aviation 4M'!$J$2:$J$300)</f>
        <v>80</v>
      </c>
      <c r="H3" s="22">
        <f>SUMIF('Capital City Classic'!$F$2:$F$300,$F3,'Capital City Classic'!$J$2:$J$300)</f>
        <v>0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>SUM(G3:J3)</f>
        <v>80</v>
      </c>
    </row>
    <row r="4" spans="1:11" x14ac:dyDescent="0.3">
      <c r="A4" s="3" t="s">
        <v>100</v>
      </c>
      <c r="B4" s="3" t="s">
        <v>101</v>
      </c>
      <c r="C4" s="3" t="s">
        <v>34</v>
      </c>
      <c r="D4" s="3">
        <v>58</v>
      </c>
      <c r="E4" s="3" t="s">
        <v>15</v>
      </c>
      <c r="F4" s="19" t="s">
        <v>171</v>
      </c>
      <c r="G4" s="22">
        <f>SUMIF('Aviation 4M'!$F$2:$F$300,$F4,'Aviation 4M'!$J$2:$J$300)</f>
        <v>76</v>
      </c>
      <c r="H4" s="22">
        <f>SUMIF('Capital City Classic'!$F$2:$F$300,$F4,'Capital City Classic'!$J$2:$J$300)</f>
        <v>0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>SUM(G4:J4)</f>
        <v>76</v>
      </c>
    </row>
    <row r="5" spans="1:11" x14ac:dyDescent="0.3">
      <c r="A5" s="3" t="s">
        <v>107</v>
      </c>
      <c r="B5" s="3" t="s">
        <v>108</v>
      </c>
      <c r="C5" s="3" t="s">
        <v>34</v>
      </c>
      <c r="D5" s="3">
        <v>56</v>
      </c>
      <c r="E5" s="3" t="s">
        <v>15</v>
      </c>
      <c r="F5" s="19" t="s">
        <v>175</v>
      </c>
      <c r="G5" s="22">
        <f>SUMIF('Aviation 4M'!$F$2:$F$300,$F5,'Aviation 4M'!$J$2:$J$300)</f>
        <v>61</v>
      </c>
      <c r="H5" s="22">
        <f>SUMIF('Capital City Classic'!$F$2:$F$300,$F5,'Capital City Classic'!$J$2:$J$300)</f>
        <v>0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>SUM(G5:J5)</f>
        <v>61</v>
      </c>
    </row>
    <row r="6" spans="1:11" x14ac:dyDescent="0.3">
      <c r="A6" t="s">
        <v>109</v>
      </c>
      <c r="B6" t="s">
        <v>88</v>
      </c>
      <c r="C6" t="s">
        <v>34</v>
      </c>
      <c r="D6" s="3">
        <v>58</v>
      </c>
      <c r="E6" s="3" t="s">
        <v>16</v>
      </c>
      <c r="F6" s="19" t="s">
        <v>176</v>
      </c>
      <c r="G6" s="22">
        <f>SUMIF('Aviation 4M'!$F$2:$F$300,$F6,'Aviation 4M'!$J$2:$J$300)</f>
        <v>58</v>
      </c>
      <c r="H6" s="22">
        <f>SUMIF('Capital City Classic'!$F$2:$F$300,$F6,'Capital City Classic'!$J$2:$J$300)</f>
        <v>0</v>
      </c>
      <c r="I6" s="22">
        <f>SUMIF('Auburn 10M'!$F$2:$F$300,$F6,'Auburn 10M'!$J$2:$J$300)</f>
        <v>0</v>
      </c>
      <c r="J6" s="22">
        <f>SUMIF('Tiger 12K'!$F$2:$F$300,$F6,'Tiger 12K'!$J$2:$J$300)</f>
        <v>0</v>
      </c>
      <c r="K6" s="24">
        <f>SUM(G6:J6)</f>
        <v>58</v>
      </c>
    </row>
    <row r="7" spans="1:11" x14ac:dyDescent="0.3">
      <c r="A7" s="3" t="s">
        <v>110</v>
      </c>
      <c r="B7" s="3" t="s">
        <v>111</v>
      </c>
      <c r="C7" s="3" t="s">
        <v>34</v>
      </c>
      <c r="D7" s="3">
        <v>55</v>
      </c>
      <c r="E7" s="3" t="s">
        <v>17</v>
      </c>
      <c r="F7" s="19" t="s">
        <v>178</v>
      </c>
      <c r="G7" s="22">
        <f>SUMIF('Aviation 4M'!$F$2:$F$300,$F7,'Aviation 4M'!$J$2:$J$300)</f>
        <v>52</v>
      </c>
      <c r="H7" s="22">
        <f>SUMIF('Capital City Classic'!$F$2:$F$300,$F7,'Capital City Classic'!$J$2:$J$300)</f>
        <v>0</v>
      </c>
      <c r="I7" s="22">
        <f>SUMIF('Auburn 10M'!$F$2:$F$300,$F7,'Auburn 10M'!$J$2:$J$300)</f>
        <v>0</v>
      </c>
      <c r="J7" s="22">
        <f>SUMIF('Tiger 12K'!$F$2:$F$300,$F7,'Tiger 12K'!$J$2:$J$300)</f>
        <v>0</v>
      </c>
      <c r="K7" s="24">
        <f>SUM(G7:J7)</f>
        <v>52</v>
      </c>
    </row>
    <row r="8" spans="1:11" x14ac:dyDescent="0.3">
      <c r="A8" s="3" t="s">
        <v>105</v>
      </c>
      <c r="B8" s="3" t="s">
        <v>106</v>
      </c>
      <c r="C8" s="3" t="s">
        <v>34</v>
      </c>
      <c r="D8" s="3">
        <v>51</v>
      </c>
      <c r="E8" s="3" t="s">
        <v>16</v>
      </c>
      <c r="F8" s="19" t="s">
        <v>179</v>
      </c>
      <c r="G8" s="22">
        <f>SUMIF('Aviation 4M'!$F$2:$F$300,$F8,'Aviation 4M'!$J$2:$J$300)</f>
        <v>49</v>
      </c>
      <c r="H8" s="22">
        <f>SUMIF('Capital City Classic'!$F$2:$F$300,$F8,'Capital City Classic'!$J$2:$J$300)</f>
        <v>0</v>
      </c>
      <c r="I8" s="22">
        <f>SUMIF('Auburn 10M'!$F$2:$F$300,$F8,'Auburn 10M'!$J$2:$J$300)</f>
        <v>0</v>
      </c>
      <c r="J8" s="22">
        <f>SUMIF('Tiger 12K'!$F$2:$F$300,$F8,'Tiger 12K'!$J$2:$J$300)</f>
        <v>0</v>
      </c>
      <c r="K8" s="24">
        <f>SUM(G8:J8)</f>
        <v>49</v>
      </c>
    </row>
    <row r="9" spans="1:11" x14ac:dyDescent="0.3">
      <c r="A9" s="3" t="s">
        <v>120</v>
      </c>
      <c r="B9" s="3" t="s">
        <v>121</v>
      </c>
      <c r="C9" s="3" t="s">
        <v>34</v>
      </c>
      <c r="D9" s="3">
        <v>58</v>
      </c>
      <c r="E9" s="3" t="s">
        <v>16</v>
      </c>
      <c r="F9" s="19" t="s">
        <v>181</v>
      </c>
      <c r="G9" s="22">
        <f>SUMIF('Aviation 4M'!$F$2:$F$300,$F9,'Aviation 4M'!$J$2:$J$300)</f>
        <v>43</v>
      </c>
      <c r="H9" s="22">
        <f>SUMIF('Capital City Classic'!$F$2:$F$300,$F9,'Capital City Classic'!$J$2:$J$300)</f>
        <v>0</v>
      </c>
      <c r="I9" s="22">
        <f>SUMIF('Auburn 10M'!$F$2:$F$300,$F9,'Auburn 10M'!$J$2:$J$300)</f>
        <v>0</v>
      </c>
      <c r="J9" s="22">
        <f>SUMIF('Tiger 12K'!$F$2:$F$300,$F9,'Tiger 12K'!$J$2:$J$300)</f>
        <v>0</v>
      </c>
      <c r="K9" s="24">
        <f>SUM(G9:J9)</f>
        <v>43</v>
      </c>
    </row>
    <row r="10" spans="1:11" x14ac:dyDescent="0.3">
      <c r="A10" s="3" t="s">
        <v>125</v>
      </c>
      <c r="B10" s="3" t="s">
        <v>126</v>
      </c>
      <c r="C10" s="3" t="s">
        <v>34</v>
      </c>
      <c r="D10" s="3">
        <v>55</v>
      </c>
      <c r="E10" s="3" t="s">
        <v>16</v>
      </c>
      <c r="F10" s="19" t="s">
        <v>186</v>
      </c>
      <c r="G10" s="22">
        <f>SUMIF('Aviation 4M'!$F$2:$F$300,$F10,'Aviation 4M'!$J$2:$J$300)</f>
        <v>30</v>
      </c>
      <c r="H10" s="22">
        <f>SUMIF('Capital City Classic'!$F$2:$F$300,$F10,'Capital City Classic'!$J$2:$J$300)</f>
        <v>0</v>
      </c>
      <c r="I10" s="22">
        <f>SUMIF('Auburn 10M'!$F$2:$F$300,$F10,'Auburn 10M'!$J$2:$J$300)</f>
        <v>0</v>
      </c>
      <c r="J10" s="22">
        <f>SUMIF('Tiger 12K'!$F$2:$F$300,$F10,'Tiger 12K'!$J$2:$J$300)</f>
        <v>0</v>
      </c>
      <c r="K10" s="24">
        <f>SUM(G10:J10)</f>
        <v>30</v>
      </c>
    </row>
    <row r="11" spans="1:11" x14ac:dyDescent="0.3">
      <c r="A11" s="3" t="s">
        <v>129</v>
      </c>
      <c r="B11" s="3" t="s">
        <v>130</v>
      </c>
      <c r="C11" s="3" t="s">
        <v>34</v>
      </c>
      <c r="D11" s="3">
        <v>54</v>
      </c>
      <c r="E11" s="3" t="s">
        <v>16</v>
      </c>
      <c r="F11" s="19" t="s">
        <v>190</v>
      </c>
      <c r="G11" s="22">
        <f>SUMIF('Aviation 4M'!$F$2:$F$300,$F11,'Aviation 4M'!$J$2:$J$300)</f>
        <v>22.5</v>
      </c>
      <c r="H11" s="22">
        <f>SUMIF('Capital City Classic'!$F$2:$F$300,$F11,'Capital City Classic'!$J$2:$J$300)</f>
        <v>0</v>
      </c>
      <c r="I11" s="22">
        <f>SUMIF('Auburn 10M'!$F$2:$F$300,$F11,'Auburn 10M'!$J$2:$J$300)</f>
        <v>0</v>
      </c>
      <c r="J11" s="22">
        <f>SUMIF('Tiger 12K'!$F$2:$F$300,$F11,'Tiger 12K'!$J$2:$J$300)</f>
        <v>0</v>
      </c>
      <c r="K11" s="24">
        <f>SUM(G11:J11)</f>
        <v>22.5</v>
      </c>
    </row>
    <row r="12" spans="1:11" x14ac:dyDescent="0.3">
      <c r="A12" t="s">
        <v>131</v>
      </c>
      <c r="B12" t="s">
        <v>132</v>
      </c>
      <c r="C12" t="s">
        <v>34</v>
      </c>
      <c r="D12" s="3">
        <v>51</v>
      </c>
      <c r="E12" s="3" t="s">
        <v>17</v>
      </c>
      <c r="F12" s="19" t="s">
        <v>192</v>
      </c>
      <c r="G12" s="22">
        <f>SUMIF('Aviation 4M'!$F$2:$F$300,$F12,'Aviation 4M'!$J$2:$J$300)</f>
        <v>19.5</v>
      </c>
      <c r="H12" s="22">
        <f>SUMIF('Capital City Classic'!$F$2:$F$300,$F12,'Capital City Classic'!$J$2:$J$300)</f>
        <v>0</v>
      </c>
      <c r="I12" s="22">
        <f>SUMIF('Auburn 10M'!$F$2:$F$300,$F12,'Auburn 10M'!$J$2:$J$300)</f>
        <v>0</v>
      </c>
      <c r="J12" s="22">
        <f>SUMIF('Tiger 12K'!$F$2:$F$300,$F12,'Tiger 12K'!$J$2:$J$300)</f>
        <v>0</v>
      </c>
      <c r="K12" s="24">
        <f>SUM(G12:J12)</f>
        <v>19.5</v>
      </c>
    </row>
    <row r="13" spans="1:11" x14ac:dyDescent="0.3">
      <c r="A13" s="3" t="s">
        <v>141</v>
      </c>
      <c r="B13" s="3" t="s">
        <v>142</v>
      </c>
      <c r="C13" s="3" t="s">
        <v>34</v>
      </c>
      <c r="D13" s="3">
        <v>50</v>
      </c>
      <c r="E13" s="3" t="s">
        <v>17</v>
      </c>
      <c r="F13" s="19" t="s">
        <v>193</v>
      </c>
      <c r="G13" s="22">
        <f>SUMIF('Aviation 4M'!$F$2:$F$300,$F13,'Aviation 4M'!$J$2:$J$300)</f>
        <v>18</v>
      </c>
      <c r="H13" s="22">
        <f>SUMIF('Capital City Classic'!$F$2:$F$300,$F13,'Capital City Classic'!$J$2:$J$300)</f>
        <v>0</v>
      </c>
      <c r="I13" s="22">
        <f>SUMIF('Auburn 10M'!$F$2:$F$300,$F13,'Auburn 10M'!$J$2:$J$300)</f>
        <v>0</v>
      </c>
      <c r="J13" s="22">
        <f>SUMIF('Tiger 12K'!$F$2:$F$300,$F13,'Tiger 12K'!$J$2:$J$300)</f>
        <v>0</v>
      </c>
      <c r="K13" s="24">
        <f>SUM(G13:J13)</f>
        <v>18</v>
      </c>
    </row>
    <row r="14" spans="1:11" x14ac:dyDescent="0.3">
      <c r="A14" s="3" t="s">
        <v>151</v>
      </c>
      <c r="B14" s="3" t="s">
        <v>152</v>
      </c>
      <c r="C14" s="3" t="s">
        <v>34</v>
      </c>
      <c r="D14" s="3">
        <v>57</v>
      </c>
      <c r="E14" s="3" t="s">
        <v>17</v>
      </c>
      <c r="F14" s="19" t="s">
        <v>194</v>
      </c>
      <c r="G14" s="22">
        <f>SUMIF('Aviation 4M'!$F$2:$F$300,$F14,'Aviation 4M'!$J$2:$J$300)</f>
        <v>16.5</v>
      </c>
      <c r="H14" s="22">
        <f>SUMIF('Capital City Classic'!$F$2:$F$300,$F14,'Capital City Classic'!$J$2:$J$300)</f>
        <v>0</v>
      </c>
      <c r="I14" s="22">
        <f>SUMIF('Auburn 10M'!$F$2:$F$300,$F14,'Auburn 10M'!$J$2:$J$300)</f>
        <v>0</v>
      </c>
      <c r="J14" s="22">
        <f>SUMIF('Tiger 12K'!$F$2:$F$300,$F14,'Tiger 12K'!$J$2:$J$300)</f>
        <v>0</v>
      </c>
      <c r="K14" s="24">
        <f>SUM(G14:J14)</f>
        <v>16.5</v>
      </c>
    </row>
    <row r="15" spans="1:11" x14ac:dyDescent="0.3">
      <c r="A15" t="s">
        <v>116</v>
      </c>
      <c r="B15" t="s">
        <v>154</v>
      </c>
      <c r="C15" t="s">
        <v>34</v>
      </c>
      <c r="D15" s="3">
        <v>60</v>
      </c>
      <c r="E15" t="s">
        <v>17</v>
      </c>
      <c r="F15" s="19" t="s">
        <v>197</v>
      </c>
      <c r="G15" s="22">
        <f>SUMIF('Aviation 4M'!$F$2:$F$300,$F15,'Aviation 4M'!$J$2:$J$300)</f>
        <v>13.5</v>
      </c>
      <c r="H15" s="22">
        <f>SUMIF('Capital City Classic'!$F$2:$F$300,$F15,'Capital City Classic'!$J$2:$J$300)</f>
        <v>0</v>
      </c>
      <c r="I15" s="22">
        <f>SUMIF('Auburn 10M'!$F$2:$F$300,$F15,'Auburn 10M'!$J$2:$J$300)</f>
        <v>0</v>
      </c>
      <c r="J15" s="22">
        <f>SUMIF('Tiger 12K'!$F$2:$F$300,$F15,'Tiger 12K'!$J$2:$J$300)</f>
        <v>0</v>
      </c>
      <c r="K15" s="24">
        <f>SUM(G15:J15)</f>
        <v>13.5</v>
      </c>
    </row>
    <row r="16" spans="1:11" x14ac:dyDescent="0.3">
      <c r="A16" t="s">
        <v>155</v>
      </c>
      <c r="B16" t="s">
        <v>156</v>
      </c>
      <c r="C16" t="s">
        <v>34</v>
      </c>
      <c r="D16">
        <v>57</v>
      </c>
      <c r="E16" t="s">
        <v>17</v>
      </c>
      <c r="F16" s="19" t="s">
        <v>198</v>
      </c>
      <c r="G16" s="22">
        <f>SUMIF('Aviation 4M'!$F$2:$F$300,$F16,'Aviation 4M'!$J$2:$J$300)</f>
        <v>12.5</v>
      </c>
      <c r="H16" s="22">
        <f>SUMIF('Capital City Classic'!$F$2:$F$300,$F16,'Capital City Classic'!$J$2:$J$300)</f>
        <v>0</v>
      </c>
      <c r="I16" s="22">
        <f>SUMIF('Auburn 10M'!$F$2:$F$300,$F16,'Auburn 10M'!$J$2:$J$300)</f>
        <v>0</v>
      </c>
      <c r="J16" s="22">
        <f>SUMIF('Tiger 12K'!$F$2:$F$300,$F16,'Tiger 12K'!$J$2:$J$300)</f>
        <v>0</v>
      </c>
      <c r="K16" s="24">
        <f>SUM(G16:J16)</f>
        <v>12.5</v>
      </c>
    </row>
    <row r="17" spans="1:11" x14ac:dyDescent="0.3">
      <c r="A17" t="s">
        <v>159</v>
      </c>
      <c r="B17" t="s">
        <v>160</v>
      </c>
      <c r="C17" t="s">
        <v>34</v>
      </c>
      <c r="D17" s="3">
        <v>53</v>
      </c>
      <c r="E17" s="3" t="s">
        <v>17</v>
      </c>
      <c r="F17" s="19" t="s">
        <v>199</v>
      </c>
      <c r="G17" s="22">
        <f>SUMIF('Aviation 4M'!$F$2:$F$300,$F17,'Aviation 4M'!$J$2:$J$300)</f>
        <v>11.5</v>
      </c>
      <c r="H17" s="22">
        <f>SUMIF('Capital City Classic'!$F$2:$F$300,$F17,'Capital City Classic'!$J$2:$J$300)</f>
        <v>0</v>
      </c>
      <c r="I17" s="22">
        <f>SUMIF('Auburn 10M'!$F$2:$F$300,$F17,'Auburn 10M'!$J$2:$J$300)</f>
        <v>0</v>
      </c>
      <c r="J17" s="22">
        <f>SUMIF('Tiger 12K'!$F$2:$F$300,$F17,'Tiger 12K'!$J$2:$J$300)</f>
        <v>0</v>
      </c>
      <c r="K17" s="24">
        <f>SUM(G17:J17)</f>
        <v>11.5</v>
      </c>
    </row>
    <row r="18" spans="1:11" x14ac:dyDescent="0.3">
      <c r="K18" s="24"/>
    </row>
    <row r="19" spans="1:11" x14ac:dyDescent="0.3">
      <c r="K19" s="24"/>
    </row>
    <row r="20" spans="1:11" x14ac:dyDescent="0.3">
      <c r="K20" s="24"/>
    </row>
    <row r="21" spans="1:11" x14ac:dyDescent="0.3">
      <c r="K21" s="24"/>
    </row>
    <row r="22" spans="1:11" x14ac:dyDescent="0.3">
      <c r="K22" s="24"/>
    </row>
    <row r="23" spans="1:11" x14ac:dyDescent="0.3">
      <c r="K23" s="24"/>
    </row>
    <row r="24" spans="1:11" x14ac:dyDescent="0.3">
      <c r="K24" s="24"/>
    </row>
    <row r="25" spans="1:11" x14ac:dyDescent="0.3">
      <c r="K25" s="24"/>
    </row>
    <row r="26" spans="1:11" x14ac:dyDescent="0.3">
      <c r="K26" s="24"/>
    </row>
    <row r="27" spans="1:11" x14ac:dyDescent="0.3">
      <c r="K27" s="24"/>
    </row>
    <row r="28" spans="1:11" x14ac:dyDescent="0.3">
      <c r="K28" s="24"/>
    </row>
    <row r="29" spans="1:11" x14ac:dyDescent="0.3">
      <c r="K29" s="24"/>
    </row>
    <row r="30" spans="1:11" x14ac:dyDescent="0.3">
      <c r="K30" s="24"/>
    </row>
    <row r="31" spans="1:11" x14ac:dyDescent="0.3">
      <c r="K31" s="24"/>
    </row>
    <row r="32" spans="1:11" x14ac:dyDescent="0.3">
      <c r="K32" s="24"/>
    </row>
    <row r="33" spans="11:11" x14ac:dyDescent="0.3">
      <c r="K33" s="24"/>
    </row>
    <row r="34" spans="11:11" x14ac:dyDescent="0.3">
      <c r="K34" s="24"/>
    </row>
    <row r="35" spans="11:11" x14ac:dyDescent="0.3">
      <c r="K35" s="24"/>
    </row>
    <row r="36" spans="11:11" x14ac:dyDescent="0.3">
      <c r="K36" s="24"/>
    </row>
    <row r="37" spans="11:11" x14ac:dyDescent="0.3">
      <c r="K37" s="24"/>
    </row>
    <row r="38" spans="11:11" x14ac:dyDescent="0.3">
      <c r="K38" s="24"/>
    </row>
    <row r="39" spans="11:11" x14ac:dyDescent="0.3">
      <c r="K39" s="24"/>
    </row>
    <row r="40" spans="11:11" x14ac:dyDescent="0.3">
      <c r="K40" s="24"/>
    </row>
    <row r="41" spans="11:11" x14ac:dyDescent="0.3">
      <c r="K41" s="24"/>
    </row>
    <row r="42" spans="11:11" x14ac:dyDescent="0.3">
      <c r="K42" s="24"/>
    </row>
    <row r="43" spans="11:11" x14ac:dyDescent="0.3">
      <c r="K43" s="24"/>
    </row>
    <row r="44" spans="11:11" x14ac:dyDescent="0.3">
      <c r="K44" s="24"/>
    </row>
    <row r="45" spans="11:11" x14ac:dyDescent="0.3">
      <c r="K45" s="24"/>
    </row>
    <row r="46" spans="11:11" x14ac:dyDescent="0.3">
      <c r="K46" s="24"/>
    </row>
    <row r="47" spans="11:11" x14ac:dyDescent="0.3">
      <c r="K47" s="24"/>
    </row>
    <row r="48" spans="11:11" x14ac:dyDescent="0.3">
      <c r="K48" s="24"/>
    </row>
    <row r="49" spans="11:11" x14ac:dyDescent="0.3">
      <c r="K49" s="24"/>
    </row>
    <row r="50" spans="11:11" x14ac:dyDescent="0.3">
      <c r="K50" s="24"/>
    </row>
    <row r="51" spans="11:11" x14ac:dyDescent="0.3">
      <c r="K51" s="24"/>
    </row>
    <row r="52" spans="11:11" x14ac:dyDescent="0.3">
      <c r="K52" s="24"/>
    </row>
    <row r="53" spans="11:11" x14ac:dyDescent="0.3">
      <c r="K53" s="24"/>
    </row>
    <row r="54" spans="11:11" x14ac:dyDescent="0.3">
      <c r="K54" s="24"/>
    </row>
    <row r="55" spans="11:11" x14ac:dyDescent="0.3">
      <c r="K55" s="24"/>
    </row>
    <row r="56" spans="11:11" x14ac:dyDescent="0.3">
      <c r="K56" s="24"/>
    </row>
    <row r="57" spans="11:11" x14ac:dyDescent="0.3">
      <c r="K57" s="24"/>
    </row>
    <row r="58" spans="11:11" x14ac:dyDescent="0.3">
      <c r="K58" s="24"/>
    </row>
    <row r="59" spans="11:11" x14ac:dyDescent="0.3">
      <c r="K59" s="24"/>
    </row>
    <row r="60" spans="11:11" x14ac:dyDescent="0.3">
      <c r="K60" s="24"/>
    </row>
    <row r="61" spans="11:11" x14ac:dyDescent="0.3">
      <c r="K61" s="24"/>
    </row>
    <row r="62" spans="11:11" x14ac:dyDescent="0.3">
      <c r="K62" s="24"/>
    </row>
    <row r="63" spans="11:11" x14ac:dyDescent="0.3">
      <c r="K63" s="24"/>
    </row>
    <row r="64" spans="11:11" x14ac:dyDescent="0.3">
      <c r="K64" s="24"/>
    </row>
    <row r="65" spans="11:11" x14ac:dyDescent="0.3">
      <c r="K65" s="24"/>
    </row>
    <row r="66" spans="11:11" x14ac:dyDescent="0.3">
      <c r="K66" s="24"/>
    </row>
    <row r="67" spans="11:11" x14ac:dyDescent="0.3">
      <c r="K67" s="24"/>
    </row>
    <row r="68" spans="11:11" x14ac:dyDescent="0.3">
      <c r="K68" s="24"/>
    </row>
    <row r="69" spans="11:11" x14ac:dyDescent="0.3">
      <c r="K69" s="24"/>
    </row>
    <row r="70" spans="11:11" x14ac:dyDescent="0.3">
      <c r="K70" s="24"/>
    </row>
    <row r="71" spans="11:11" x14ac:dyDescent="0.3">
      <c r="K71" s="24"/>
    </row>
    <row r="72" spans="11:11" x14ac:dyDescent="0.3">
      <c r="K72" s="24"/>
    </row>
    <row r="73" spans="11:11" x14ac:dyDescent="0.3">
      <c r="K73" s="24"/>
    </row>
    <row r="74" spans="11:11" x14ac:dyDescent="0.3">
      <c r="K74" s="24"/>
    </row>
    <row r="75" spans="11:11" x14ac:dyDescent="0.3">
      <c r="K75" s="24"/>
    </row>
    <row r="76" spans="11:11" x14ac:dyDescent="0.3">
      <c r="K76" s="24"/>
    </row>
    <row r="77" spans="11:11" x14ac:dyDescent="0.3">
      <c r="K77" s="24"/>
    </row>
    <row r="78" spans="11:11" x14ac:dyDescent="0.3">
      <c r="K78" s="24"/>
    </row>
    <row r="79" spans="11:11" x14ac:dyDescent="0.3">
      <c r="K79" s="24"/>
    </row>
    <row r="80" spans="11:11" x14ac:dyDescent="0.3">
      <c r="K80" s="24"/>
    </row>
    <row r="81" spans="11:11" x14ac:dyDescent="0.3">
      <c r="K81" s="24"/>
    </row>
    <row r="82" spans="11:11" x14ac:dyDescent="0.3">
      <c r="K82" s="24"/>
    </row>
    <row r="83" spans="11:11" x14ac:dyDescent="0.3">
      <c r="K83" s="24"/>
    </row>
    <row r="84" spans="11:11" x14ac:dyDescent="0.3">
      <c r="K84" s="24"/>
    </row>
    <row r="85" spans="11:11" x14ac:dyDescent="0.3">
      <c r="K85" s="24"/>
    </row>
    <row r="86" spans="11:11" x14ac:dyDescent="0.3">
      <c r="K86" s="24"/>
    </row>
    <row r="87" spans="11:11" x14ac:dyDescent="0.3">
      <c r="K87" s="24"/>
    </row>
    <row r="88" spans="11:11" x14ac:dyDescent="0.3">
      <c r="K88" s="24"/>
    </row>
    <row r="89" spans="11:11" x14ac:dyDescent="0.3">
      <c r="K89" s="24"/>
    </row>
    <row r="90" spans="11:11" x14ac:dyDescent="0.3">
      <c r="K90" s="24"/>
    </row>
    <row r="91" spans="11:11" x14ac:dyDescent="0.3">
      <c r="K91" s="24"/>
    </row>
    <row r="92" spans="11:11" x14ac:dyDescent="0.3">
      <c r="K92" s="24"/>
    </row>
    <row r="93" spans="11:11" x14ac:dyDescent="0.3">
      <c r="K93" s="24"/>
    </row>
    <row r="94" spans="11:11" x14ac:dyDescent="0.3">
      <c r="K94" s="24"/>
    </row>
    <row r="95" spans="11:11" x14ac:dyDescent="0.3">
      <c r="K95" s="24"/>
    </row>
    <row r="96" spans="11:11" x14ac:dyDescent="0.3">
      <c r="K96" s="24"/>
    </row>
    <row r="97" spans="11:11" x14ac:dyDescent="0.3">
      <c r="K97" s="24"/>
    </row>
    <row r="98" spans="11:11" x14ac:dyDescent="0.3">
      <c r="K98" s="24"/>
    </row>
    <row r="99" spans="11:11" x14ac:dyDescent="0.3">
      <c r="K99" s="24"/>
    </row>
    <row r="100" spans="11:11" x14ac:dyDescent="0.3">
      <c r="K100" s="24"/>
    </row>
    <row r="101" spans="11:11" x14ac:dyDescent="0.3">
      <c r="K101" s="24"/>
    </row>
    <row r="102" spans="11:11" x14ac:dyDescent="0.3">
      <c r="K102" s="24"/>
    </row>
    <row r="103" spans="11:11" x14ac:dyDescent="0.3">
      <c r="K103" s="24"/>
    </row>
    <row r="104" spans="11:11" x14ac:dyDescent="0.3">
      <c r="K104" s="24"/>
    </row>
    <row r="105" spans="11:11" x14ac:dyDescent="0.3">
      <c r="K105" s="24"/>
    </row>
    <row r="106" spans="11:11" x14ac:dyDescent="0.3">
      <c r="K106" s="24"/>
    </row>
    <row r="107" spans="11:11" x14ac:dyDescent="0.3">
      <c r="K107" s="24"/>
    </row>
    <row r="108" spans="11:11" x14ac:dyDescent="0.3">
      <c r="K108" s="24"/>
    </row>
    <row r="109" spans="11:11" x14ac:dyDescent="0.3">
      <c r="K109" s="24"/>
    </row>
    <row r="110" spans="11:11" x14ac:dyDescent="0.3">
      <c r="K110" s="24"/>
    </row>
    <row r="111" spans="11:11" x14ac:dyDescent="0.3">
      <c r="K111" s="24"/>
    </row>
    <row r="112" spans="11:11" x14ac:dyDescent="0.3">
      <c r="K112" s="24"/>
    </row>
    <row r="113" spans="11:11" x14ac:dyDescent="0.3">
      <c r="K113" s="24"/>
    </row>
    <row r="114" spans="11:11" x14ac:dyDescent="0.3">
      <c r="K114" s="24"/>
    </row>
    <row r="115" spans="11:11" x14ac:dyDescent="0.3">
      <c r="K115" s="24"/>
    </row>
    <row r="116" spans="11:11" x14ac:dyDescent="0.3">
      <c r="K116" s="24"/>
    </row>
    <row r="117" spans="11:11" x14ac:dyDescent="0.3">
      <c r="K117" s="24"/>
    </row>
    <row r="118" spans="11:11" x14ac:dyDescent="0.3">
      <c r="K118" s="24"/>
    </row>
    <row r="119" spans="11:11" x14ac:dyDescent="0.3">
      <c r="K119" s="24"/>
    </row>
    <row r="120" spans="11:11" x14ac:dyDescent="0.3">
      <c r="K120" s="24"/>
    </row>
    <row r="121" spans="11:11" x14ac:dyDescent="0.3">
      <c r="K121" s="24"/>
    </row>
    <row r="122" spans="11:11" x14ac:dyDescent="0.3">
      <c r="K122" s="24"/>
    </row>
    <row r="123" spans="11:11" x14ac:dyDescent="0.3">
      <c r="K123" s="24"/>
    </row>
    <row r="124" spans="11:11" x14ac:dyDescent="0.3">
      <c r="K124" s="24"/>
    </row>
    <row r="125" spans="11:11" x14ac:dyDescent="0.3">
      <c r="K125" s="24"/>
    </row>
    <row r="126" spans="11:11" x14ac:dyDescent="0.3">
      <c r="K126" s="24"/>
    </row>
    <row r="127" spans="11:11" x14ac:dyDescent="0.3">
      <c r="K127" s="24"/>
    </row>
    <row r="128" spans="11:11" x14ac:dyDescent="0.3">
      <c r="K128" s="24"/>
    </row>
    <row r="129" spans="11:11" x14ac:dyDescent="0.3">
      <c r="K129" s="24"/>
    </row>
    <row r="130" spans="11:11" x14ac:dyDescent="0.3">
      <c r="K130" s="24"/>
    </row>
    <row r="131" spans="11:11" x14ac:dyDescent="0.3">
      <c r="K131" s="24"/>
    </row>
    <row r="132" spans="11:11" x14ac:dyDescent="0.3">
      <c r="K132" s="24"/>
    </row>
    <row r="133" spans="11:11" x14ac:dyDescent="0.3">
      <c r="K133" s="24"/>
    </row>
    <row r="134" spans="11:11" x14ac:dyDescent="0.3">
      <c r="K134" s="24"/>
    </row>
    <row r="135" spans="11:11" x14ac:dyDescent="0.3">
      <c r="K135" s="24"/>
    </row>
    <row r="136" spans="11:11" x14ac:dyDescent="0.3">
      <c r="K136" s="24"/>
    </row>
    <row r="137" spans="11:11" x14ac:dyDescent="0.3">
      <c r="K137" s="24"/>
    </row>
    <row r="138" spans="11:11" x14ac:dyDescent="0.3">
      <c r="K138" s="24"/>
    </row>
    <row r="139" spans="11:11" x14ac:dyDescent="0.3">
      <c r="K139" s="24"/>
    </row>
    <row r="140" spans="11:11" x14ac:dyDescent="0.3">
      <c r="K140" s="24"/>
    </row>
    <row r="141" spans="11:11" x14ac:dyDescent="0.3">
      <c r="K141" s="24"/>
    </row>
    <row r="142" spans="11:11" x14ac:dyDescent="0.3">
      <c r="K142" s="24"/>
    </row>
    <row r="143" spans="11:11" x14ac:dyDescent="0.3">
      <c r="K143" s="24"/>
    </row>
    <row r="144" spans="11:11" x14ac:dyDescent="0.3">
      <c r="K144" s="24"/>
    </row>
    <row r="145" spans="11:11" x14ac:dyDescent="0.3">
      <c r="K145" s="24"/>
    </row>
    <row r="146" spans="11:11" x14ac:dyDescent="0.3">
      <c r="K146" s="24"/>
    </row>
    <row r="147" spans="11:11" x14ac:dyDescent="0.3">
      <c r="K147" s="24"/>
    </row>
    <row r="148" spans="11:11" x14ac:dyDescent="0.3">
      <c r="K148" s="24"/>
    </row>
    <row r="149" spans="11:11" x14ac:dyDescent="0.3">
      <c r="K149" s="24"/>
    </row>
    <row r="150" spans="11:11" x14ac:dyDescent="0.3">
      <c r="K150" s="24"/>
    </row>
    <row r="151" spans="11:11" x14ac:dyDescent="0.3">
      <c r="K151" s="24"/>
    </row>
    <row r="152" spans="11:11" x14ac:dyDescent="0.3">
      <c r="K152" s="24"/>
    </row>
    <row r="153" spans="11:11" x14ac:dyDescent="0.3">
      <c r="K153" s="24"/>
    </row>
    <row r="154" spans="11:11" x14ac:dyDescent="0.3">
      <c r="K154" s="24"/>
    </row>
    <row r="155" spans="11:11" x14ac:dyDescent="0.3">
      <c r="K155" s="24"/>
    </row>
    <row r="156" spans="11:11" x14ac:dyDescent="0.3">
      <c r="K156" s="24"/>
    </row>
    <row r="157" spans="11:11" x14ac:dyDescent="0.3">
      <c r="K157" s="24"/>
    </row>
    <row r="158" spans="11:11" x14ac:dyDescent="0.3">
      <c r="K158" s="24"/>
    </row>
    <row r="159" spans="11:11" x14ac:dyDescent="0.3">
      <c r="K159" s="24"/>
    </row>
    <row r="160" spans="11:11" x14ac:dyDescent="0.3">
      <c r="K160" s="24"/>
    </row>
    <row r="161" spans="11:11" x14ac:dyDescent="0.3">
      <c r="K161" s="24"/>
    </row>
    <row r="162" spans="11:11" x14ac:dyDescent="0.3">
      <c r="K162" s="24"/>
    </row>
    <row r="163" spans="11:11" x14ac:dyDescent="0.3">
      <c r="K163" s="24"/>
    </row>
    <row r="164" spans="11:11" x14ac:dyDescent="0.3">
      <c r="K164" s="24"/>
    </row>
    <row r="165" spans="11:11" x14ac:dyDescent="0.3">
      <c r="K165" s="24"/>
    </row>
    <row r="166" spans="11:11" x14ac:dyDescent="0.3">
      <c r="K166" s="24"/>
    </row>
    <row r="167" spans="11:11" x14ac:dyDescent="0.3">
      <c r="K167" s="24"/>
    </row>
    <row r="168" spans="11:11" x14ac:dyDescent="0.3">
      <c r="K168" s="24"/>
    </row>
    <row r="169" spans="11:11" x14ac:dyDescent="0.3">
      <c r="K169" s="24"/>
    </row>
    <row r="170" spans="11:11" x14ac:dyDescent="0.3">
      <c r="K170" s="24"/>
    </row>
    <row r="171" spans="11:11" x14ac:dyDescent="0.3">
      <c r="K171" s="24"/>
    </row>
    <row r="172" spans="11:11" x14ac:dyDescent="0.3">
      <c r="K172" s="24"/>
    </row>
    <row r="173" spans="11:11" x14ac:dyDescent="0.3">
      <c r="K173" s="24"/>
    </row>
    <row r="174" spans="11:11" x14ac:dyDescent="0.3">
      <c r="K174" s="24"/>
    </row>
    <row r="175" spans="11:11" x14ac:dyDescent="0.3">
      <c r="K175" s="24"/>
    </row>
    <row r="176" spans="11:11" x14ac:dyDescent="0.3">
      <c r="K176" s="24"/>
    </row>
    <row r="177" spans="11:11" x14ac:dyDescent="0.3">
      <c r="K177" s="24"/>
    </row>
    <row r="178" spans="11:11" x14ac:dyDescent="0.3">
      <c r="K178" s="24"/>
    </row>
    <row r="179" spans="11:11" x14ac:dyDescent="0.3">
      <c r="K179" s="24"/>
    </row>
    <row r="180" spans="11:11" x14ac:dyDescent="0.3">
      <c r="K180" s="24"/>
    </row>
    <row r="181" spans="11:11" x14ac:dyDescent="0.3">
      <c r="K181" s="24"/>
    </row>
    <row r="182" spans="11:11" x14ac:dyDescent="0.3">
      <c r="K182" s="24"/>
    </row>
    <row r="183" spans="11:11" x14ac:dyDescent="0.3">
      <c r="K183" s="24"/>
    </row>
    <row r="184" spans="11:11" x14ac:dyDescent="0.3">
      <c r="K184" s="24"/>
    </row>
    <row r="185" spans="11:11" x14ac:dyDescent="0.3">
      <c r="K185" s="24"/>
    </row>
    <row r="186" spans="11:11" x14ac:dyDescent="0.3">
      <c r="K186" s="24"/>
    </row>
    <row r="187" spans="11:11" x14ac:dyDescent="0.3">
      <c r="K187" s="24"/>
    </row>
    <row r="188" spans="11:11" x14ac:dyDescent="0.3">
      <c r="K188" s="24"/>
    </row>
    <row r="189" spans="11:11" x14ac:dyDescent="0.3">
      <c r="K189" s="24"/>
    </row>
    <row r="190" spans="11:11" x14ac:dyDescent="0.3">
      <c r="K190" s="24"/>
    </row>
    <row r="191" spans="11:11" x14ac:dyDescent="0.3">
      <c r="K191" s="24"/>
    </row>
    <row r="192" spans="11:11" x14ac:dyDescent="0.3">
      <c r="K192" s="24"/>
    </row>
    <row r="193" spans="11:11" x14ac:dyDescent="0.3">
      <c r="K193" s="24"/>
    </row>
    <row r="194" spans="11:11" x14ac:dyDescent="0.3">
      <c r="K194" s="24"/>
    </row>
    <row r="195" spans="11:11" x14ac:dyDescent="0.3">
      <c r="K195" s="24"/>
    </row>
    <row r="196" spans="11:11" x14ac:dyDescent="0.3">
      <c r="K196" s="24"/>
    </row>
    <row r="197" spans="11:11" x14ac:dyDescent="0.3">
      <c r="K197" s="24"/>
    </row>
    <row r="198" spans="11:11" x14ac:dyDescent="0.3">
      <c r="K198" s="24"/>
    </row>
    <row r="199" spans="11:11" x14ac:dyDescent="0.3">
      <c r="K199" s="24"/>
    </row>
    <row r="200" spans="11:11" x14ac:dyDescent="0.3">
      <c r="K200" s="24"/>
    </row>
    <row r="201" spans="11:11" x14ac:dyDescent="0.3">
      <c r="K201" s="24"/>
    </row>
    <row r="202" spans="11:11" x14ac:dyDescent="0.3">
      <c r="K202" s="24"/>
    </row>
    <row r="203" spans="11:11" x14ac:dyDescent="0.3">
      <c r="K203" s="24"/>
    </row>
    <row r="204" spans="11:11" x14ac:dyDescent="0.3">
      <c r="K204" s="24"/>
    </row>
    <row r="205" spans="11:11" x14ac:dyDescent="0.3">
      <c r="K205" s="24"/>
    </row>
    <row r="206" spans="11:11" x14ac:dyDescent="0.3">
      <c r="K206" s="24"/>
    </row>
    <row r="207" spans="11:11" x14ac:dyDescent="0.3">
      <c r="K207" s="24"/>
    </row>
    <row r="208" spans="11:11" x14ac:dyDescent="0.3">
      <c r="K208" s="24"/>
    </row>
    <row r="209" spans="11:11" x14ac:dyDescent="0.3">
      <c r="K209" s="24"/>
    </row>
    <row r="210" spans="11:11" x14ac:dyDescent="0.3">
      <c r="K210" s="24"/>
    </row>
    <row r="211" spans="11:11" x14ac:dyDescent="0.3">
      <c r="K211" s="24"/>
    </row>
    <row r="212" spans="11:11" x14ac:dyDescent="0.3">
      <c r="K212" s="24"/>
    </row>
    <row r="213" spans="11:11" x14ac:dyDescent="0.3">
      <c r="K213" s="24"/>
    </row>
    <row r="214" spans="11:11" x14ac:dyDescent="0.3">
      <c r="K214" s="24"/>
    </row>
    <row r="215" spans="11:11" x14ac:dyDescent="0.3">
      <c r="K215" s="24"/>
    </row>
    <row r="216" spans="11:11" x14ac:dyDescent="0.3">
      <c r="K216" s="24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1:11" x14ac:dyDescent="0.3">
      <c r="K225" s="24"/>
    </row>
    <row r="226" spans="11:11" x14ac:dyDescent="0.3">
      <c r="K226" s="24"/>
    </row>
    <row r="227" spans="11:11" x14ac:dyDescent="0.3">
      <c r="K227" s="24"/>
    </row>
    <row r="228" spans="11:11" x14ac:dyDescent="0.3">
      <c r="K228" s="24"/>
    </row>
    <row r="229" spans="11:11" x14ac:dyDescent="0.3">
      <c r="K229" s="24"/>
    </row>
    <row r="230" spans="11:11" x14ac:dyDescent="0.3">
      <c r="K230" s="24"/>
    </row>
    <row r="231" spans="11:11" x14ac:dyDescent="0.3">
      <c r="K231" s="24"/>
    </row>
    <row r="232" spans="11:11" x14ac:dyDescent="0.3">
      <c r="K232" s="24"/>
    </row>
    <row r="233" spans="11:11" x14ac:dyDescent="0.3">
      <c r="K233" s="24"/>
    </row>
    <row r="234" spans="11:11" x14ac:dyDescent="0.3">
      <c r="K234" s="24"/>
    </row>
    <row r="235" spans="11:11" x14ac:dyDescent="0.3">
      <c r="K235" s="24"/>
    </row>
    <row r="236" spans="11:11" x14ac:dyDescent="0.3">
      <c r="K236" s="24"/>
    </row>
    <row r="237" spans="11:11" x14ac:dyDescent="0.3">
      <c r="K237" s="24"/>
    </row>
    <row r="238" spans="11:11" x14ac:dyDescent="0.3">
      <c r="K238" s="24"/>
    </row>
    <row r="239" spans="11:11" x14ac:dyDescent="0.3">
      <c r="K239" s="24"/>
    </row>
    <row r="240" spans="11:11" x14ac:dyDescent="0.3">
      <c r="K240" s="24"/>
    </row>
    <row r="241" spans="11:11" x14ac:dyDescent="0.3">
      <c r="K241" s="24"/>
    </row>
    <row r="242" spans="11:11" x14ac:dyDescent="0.3">
      <c r="K242" s="24"/>
    </row>
    <row r="243" spans="11:11" x14ac:dyDescent="0.3">
      <c r="K243" s="24"/>
    </row>
    <row r="244" spans="11:11" x14ac:dyDescent="0.3">
      <c r="K244" s="24"/>
    </row>
    <row r="245" spans="11:11" x14ac:dyDescent="0.3">
      <c r="K245" s="24"/>
    </row>
    <row r="246" spans="11:11" x14ac:dyDescent="0.3">
      <c r="K246" s="24"/>
    </row>
    <row r="247" spans="11:11" x14ac:dyDescent="0.3">
      <c r="K247" s="24"/>
    </row>
    <row r="248" spans="11:11" x14ac:dyDescent="0.3">
      <c r="K248" s="24"/>
    </row>
    <row r="249" spans="11:11" x14ac:dyDescent="0.3">
      <c r="K249" s="24"/>
    </row>
    <row r="250" spans="11:11" x14ac:dyDescent="0.3">
      <c r="K250" s="24"/>
    </row>
    <row r="251" spans="11:11" x14ac:dyDescent="0.3">
      <c r="K251" s="24"/>
    </row>
    <row r="252" spans="11:11" x14ac:dyDescent="0.3">
      <c r="K252" s="24"/>
    </row>
    <row r="253" spans="11:11" x14ac:dyDescent="0.3">
      <c r="K253" s="24"/>
    </row>
    <row r="254" spans="11:11" x14ac:dyDescent="0.3">
      <c r="K254" s="24"/>
    </row>
    <row r="255" spans="11:11" x14ac:dyDescent="0.3">
      <c r="K255" s="24"/>
    </row>
    <row r="256" spans="11:11" x14ac:dyDescent="0.3">
      <c r="K256" s="24"/>
    </row>
    <row r="257" spans="11:11" x14ac:dyDescent="0.3">
      <c r="K257" s="24"/>
    </row>
    <row r="258" spans="11:11" x14ac:dyDescent="0.3">
      <c r="K258" s="24"/>
    </row>
    <row r="259" spans="11:11" x14ac:dyDescent="0.3">
      <c r="K259" s="24"/>
    </row>
    <row r="260" spans="11:11" x14ac:dyDescent="0.3">
      <c r="K260" s="24"/>
    </row>
    <row r="261" spans="11:11" x14ac:dyDescent="0.3">
      <c r="K261" s="24"/>
    </row>
    <row r="262" spans="11:11" x14ac:dyDescent="0.3">
      <c r="K262" s="24"/>
    </row>
    <row r="263" spans="11:11" x14ac:dyDescent="0.3">
      <c r="K263" s="24"/>
    </row>
    <row r="264" spans="11:11" x14ac:dyDescent="0.3">
      <c r="K264" s="24"/>
    </row>
    <row r="265" spans="11:11" x14ac:dyDescent="0.3">
      <c r="K265" s="24"/>
    </row>
    <row r="266" spans="11:11" x14ac:dyDescent="0.3">
      <c r="K266" s="24"/>
    </row>
    <row r="267" spans="11:11" x14ac:dyDescent="0.3">
      <c r="K267" s="24"/>
    </row>
    <row r="268" spans="11:11" x14ac:dyDescent="0.3">
      <c r="K268" s="24"/>
    </row>
    <row r="269" spans="11:11" x14ac:dyDescent="0.3">
      <c r="K269" s="24"/>
    </row>
    <row r="270" spans="11:11" x14ac:dyDescent="0.3">
      <c r="K270" s="24"/>
    </row>
    <row r="271" spans="11:11" x14ac:dyDescent="0.3">
      <c r="K271" s="24"/>
    </row>
    <row r="272" spans="11:11" x14ac:dyDescent="0.3">
      <c r="K272" s="24"/>
    </row>
    <row r="273" spans="11:11" x14ac:dyDescent="0.3">
      <c r="K273" s="24"/>
    </row>
    <row r="274" spans="11:11" x14ac:dyDescent="0.3">
      <c r="K274" s="24"/>
    </row>
    <row r="275" spans="11:11" x14ac:dyDescent="0.3">
      <c r="K275" s="24"/>
    </row>
    <row r="276" spans="11:11" x14ac:dyDescent="0.3">
      <c r="K276" s="24"/>
    </row>
    <row r="277" spans="11:11" x14ac:dyDescent="0.3">
      <c r="K277" s="24"/>
    </row>
    <row r="278" spans="11:11" x14ac:dyDescent="0.3">
      <c r="K278" s="24"/>
    </row>
    <row r="279" spans="11:11" x14ac:dyDescent="0.3">
      <c r="K279" s="24"/>
    </row>
    <row r="280" spans="11:11" x14ac:dyDescent="0.3">
      <c r="K280" s="24"/>
    </row>
    <row r="281" spans="11:11" x14ac:dyDescent="0.3">
      <c r="K281" s="24"/>
    </row>
    <row r="282" spans="11:11" x14ac:dyDescent="0.3">
      <c r="K282" s="24"/>
    </row>
    <row r="283" spans="11:11" x14ac:dyDescent="0.3">
      <c r="K283" s="24"/>
    </row>
    <row r="284" spans="11:11" x14ac:dyDescent="0.3">
      <c r="K284" s="24"/>
    </row>
    <row r="285" spans="11:11" x14ac:dyDescent="0.3">
      <c r="K285" s="24"/>
    </row>
    <row r="286" spans="11:11" x14ac:dyDescent="0.3">
      <c r="K286" s="24"/>
    </row>
    <row r="287" spans="11:11" x14ac:dyDescent="0.3">
      <c r="K287" s="24"/>
    </row>
    <row r="288" spans="11:11" x14ac:dyDescent="0.3">
      <c r="K288" s="24"/>
    </row>
    <row r="289" spans="11:11" x14ac:dyDescent="0.3">
      <c r="K289" s="24"/>
    </row>
    <row r="290" spans="11:11" x14ac:dyDescent="0.3">
      <c r="K290" s="24"/>
    </row>
    <row r="291" spans="11:11" x14ac:dyDescent="0.3">
      <c r="K291" s="24"/>
    </row>
    <row r="292" spans="11:11" x14ac:dyDescent="0.3">
      <c r="K292" s="24"/>
    </row>
    <row r="293" spans="11:11" x14ac:dyDescent="0.3">
      <c r="K293" s="24"/>
    </row>
    <row r="294" spans="11:11" x14ac:dyDescent="0.3">
      <c r="K294" s="24"/>
    </row>
    <row r="295" spans="11:11" x14ac:dyDescent="0.3">
      <c r="K295" s="24"/>
    </row>
    <row r="296" spans="11:11" x14ac:dyDescent="0.3">
      <c r="K296" s="24"/>
    </row>
    <row r="297" spans="11:11" x14ac:dyDescent="0.3">
      <c r="K297" s="24"/>
    </row>
    <row r="298" spans="11:11" x14ac:dyDescent="0.3">
      <c r="K298" s="24"/>
    </row>
    <row r="299" spans="11:11" x14ac:dyDescent="0.3">
      <c r="K299" s="24"/>
    </row>
    <row r="300" spans="11:11" x14ac:dyDescent="0.3">
      <c r="K300" s="24"/>
    </row>
    <row r="301" spans="11:11" x14ac:dyDescent="0.3">
      <c r="K301" s="24"/>
    </row>
    <row r="302" spans="11:11" x14ac:dyDescent="0.3">
      <c r="K302" s="24"/>
    </row>
    <row r="303" spans="11:11" x14ac:dyDescent="0.3">
      <c r="K303" s="24"/>
    </row>
    <row r="304" spans="11:11" x14ac:dyDescent="0.3">
      <c r="K304" s="24"/>
    </row>
    <row r="305" spans="11:11" x14ac:dyDescent="0.3">
      <c r="K305" s="24"/>
    </row>
    <row r="306" spans="11:11" x14ac:dyDescent="0.3">
      <c r="K306" s="24"/>
    </row>
    <row r="307" spans="11:11" x14ac:dyDescent="0.3">
      <c r="K307" s="24"/>
    </row>
    <row r="308" spans="11:11" x14ac:dyDescent="0.3">
      <c r="K308" s="24"/>
    </row>
    <row r="309" spans="11:11" x14ac:dyDescent="0.3">
      <c r="K309" s="24"/>
    </row>
    <row r="310" spans="11:11" x14ac:dyDescent="0.3">
      <c r="K310" s="24"/>
    </row>
    <row r="311" spans="11:11" x14ac:dyDescent="0.3">
      <c r="K311" s="24"/>
    </row>
    <row r="312" spans="11:11" x14ac:dyDescent="0.3">
      <c r="K312" s="24"/>
    </row>
    <row r="313" spans="11:11" x14ac:dyDescent="0.3">
      <c r="K313" s="24"/>
    </row>
    <row r="314" spans="11:11" x14ac:dyDescent="0.3">
      <c r="K314" s="24"/>
    </row>
    <row r="315" spans="11:11" x14ac:dyDescent="0.3">
      <c r="K315" s="24"/>
    </row>
    <row r="316" spans="11:11" x14ac:dyDescent="0.3">
      <c r="K316" s="24"/>
    </row>
    <row r="317" spans="11:11" x14ac:dyDescent="0.3">
      <c r="K317" s="24"/>
    </row>
    <row r="318" spans="11:11" x14ac:dyDescent="0.3">
      <c r="K318" s="24"/>
    </row>
    <row r="319" spans="11:11" x14ac:dyDescent="0.3">
      <c r="K319" s="24"/>
    </row>
    <row r="320" spans="11:11" x14ac:dyDescent="0.3">
      <c r="K320" s="24"/>
    </row>
    <row r="321" spans="11:11" x14ac:dyDescent="0.3">
      <c r="K321" s="24"/>
    </row>
    <row r="322" spans="11:11" x14ac:dyDescent="0.3">
      <c r="K322" s="24"/>
    </row>
    <row r="323" spans="11:11" x14ac:dyDescent="0.3">
      <c r="K323" s="24"/>
    </row>
    <row r="324" spans="11:11" x14ac:dyDescent="0.3">
      <c r="K324" s="24"/>
    </row>
    <row r="325" spans="11:11" x14ac:dyDescent="0.3">
      <c r="K325" s="24"/>
    </row>
    <row r="326" spans="11:11" x14ac:dyDescent="0.3">
      <c r="K326" s="24"/>
    </row>
    <row r="327" spans="11:11" x14ac:dyDescent="0.3">
      <c r="K327" s="24"/>
    </row>
    <row r="328" spans="11:11" x14ac:dyDescent="0.3">
      <c r="K328" s="24"/>
    </row>
    <row r="329" spans="11:11" x14ac:dyDescent="0.3">
      <c r="K329" s="24"/>
    </row>
    <row r="330" spans="11:11" x14ac:dyDescent="0.3">
      <c r="K330" s="24"/>
    </row>
    <row r="331" spans="11:11" x14ac:dyDescent="0.3">
      <c r="K331" s="24"/>
    </row>
    <row r="332" spans="11:11" x14ac:dyDescent="0.3">
      <c r="K332" s="24"/>
    </row>
    <row r="333" spans="11:11" x14ac:dyDescent="0.3">
      <c r="K333" s="24"/>
    </row>
    <row r="334" spans="11:11" x14ac:dyDescent="0.3">
      <c r="K334" s="24"/>
    </row>
    <row r="335" spans="11:11" x14ac:dyDescent="0.3">
      <c r="K335" s="24"/>
    </row>
    <row r="336" spans="11:11" x14ac:dyDescent="0.3">
      <c r="K336" s="24"/>
    </row>
    <row r="337" spans="11:11" x14ac:dyDescent="0.3">
      <c r="K337" s="24"/>
    </row>
    <row r="338" spans="11:11" x14ac:dyDescent="0.3">
      <c r="K338" s="24"/>
    </row>
    <row r="339" spans="11:11" x14ac:dyDescent="0.3">
      <c r="K339" s="24"/>
    </row>
    <row r="340" spans="11:11" x14ac:dyDescent="0.3">
      <c r="K340" s="24"/>
    </row>
    <row r="341" spans="11:11" x14ac:dyDescent="0.3">
      <c r="K341" s="24"/>
    </row>
    <row r="342" spans="11:11" x14ac:dyDescent="0.3">
      <c r="K342" s="24"/>
    </row>
    <row r="343" spans="11:11" x14ac:dyDescent="0.3">
      <c r="K343" s="24"/>
    </row>
    <row r="344" spans="11:11" x14ac:dyDescent="0.3">
      <c r="K344" s="24"/>
    </row>
    <row r="345" spans="11:11" x14ac:dyDescent="0.3">
      <c r="K345" s="24"/>
    </row>
    <row r="346" spans="11:11" x14ac:dyDescent="0.3">
      <c r="K346" s="24"/>
    </row>
    <row r="347" spans="11:11" x14ac:dyDescent="0.3">
      <c r="K347" s="24"/>
    </row>
    <row r="348" spans="11:11" x14ac:dyDescent="0.3">
      <c r="K348" s="24"/>
    </row>
    <row r="349" spans="11:11" x14ac:dyDescent="0.3">
      <c r="K349" s="24"/>
    </row>
    <row r="350" spans="11:11" x14ac:dyDescent="0.3">
      <c r="K350" s="24"/>
    </row>
    <row r="351" spans="11:11" x14ac:dyDescent="0.3">
      <c r="K351" s="24"/>
    </row>
    <row r="352" spans="11:11" x14ac:dyDescent="0.3">
      <c r="K352" s="24"/>
    </row>
    <row r="353" spans="11:11" x14ac:dyDescent="0.3">
      <c r="K353" s="24"/>
    </row>
    <row r="354" spans="11:11" x14ac:dyDescent="0.3">
      <c r="K354" s="24"/>
    </row>
    <row r="355" spans="11:11" x14ac:dyDescent="0.3">
      <c r="K355" s="24"/>
    </row>
    <row r="356" spans="11:11" x14ac:dyDescent="0.3">
      <c r="K356" s="24"/>
    </row>
    <row r="357" spans="11:11" x14ac:dyDescent="0.3">
      <c r="K357" s="24"/>
    </row>
    <row r="358" spans="11:11" x14ac:dyDescent="0.3">
      <c r="K358" s="24"/>
    </row>
    <row r="359" spans="11:11" x14ac:dyDescent="0.3">
      <c r="K359" s="24"/>
    </row>
    <row r="360" spans="11:11" x14ac:dyDescent="0.3">
      <c r="K360" s="24"/>
    </row>
    <row r="361" spans="11:11" x14ac:dyDescent="0.3">
      <c r="K361" s="24"/>
    </row>
    <row r="362" spans="11:11" x14ac:dyDescent="0.3">
      <c r="K362" s="24"/>
    </row>
    <row r="363" spans="11:11" x14ac:dyDescent="0.3">
      <c r="K363" s="24"/>
    </row>
    <row r="364" spans="11:11" x14ac:dyDescent="0.3">
      <c r="K364" s="24"/>
    </row>
    <row r="365" spans="11:11" x14ac:dyDescent="0.3">
      <c r="K365" s="24"/>
    </row>
    <row r="366" spans="11:11" x14ac:dyDescent="0.3">
      <c r="K366" s="24"/>
    </row>
    <row r="367" spans="11:11" x14ac:dyDescent="0.3">
      <c r="K367" s="24"/>
    </row>
    <row r="368" spans="11:11" x14ac:dyDescent="0.3">
      <c r="K368" s="24"/>
    </row>
    <row r="369" spans="6:11" x14ac:dyDescent="0.3">
      <c r="K369" s="24"/>
    </row>
    <row r="370" spans="6:11" x14ac:dyDescent="0.3">
      <c r="K370" s="24"/>
    </row>
    <row r="371" spans="6:11" x14ac:dyDescent="0.3">
      <c r="K371" s="24"/>
    </row>
    <row r="372" spans="6:11" x14ac:dyDescent="0.3">
      <c r="K372" s="24"/>
    </row>
    <row r="373" spans="6:11" x14ac:dyDescent="0.3">
      <c r="K373" s="24"/>
    </row>
    <row r="374" spans="6:11" x14ac:dyDescent="0.3">
      <c r="K374" s="24"/>
    </row>
    <row r="375" spans="6:11" x14ac:dyDescent="0.3">
      <c r="K375" s="24"/>
    </row>
    <row r="376" spans="6:11" x14ac:dyDescent="0.3">
      <c r="K376" s="24"/>
    </row>
    <row r="377" spans="6:11" x14ac:dyDescent="0.3">
      <c r="K377" s="24"/>
    </row>
    <row r="378" spans="6:11" x14ac:dyDescent="0.3">
      <c r="K378" s="24"/>
    </row>
    <row r="379" spans="6:11" x14ac:dyDescent="0.3">
      <c r="K379" s="24"/>
    </row>
    <row r="380" spans="6:11" x14ac:dyDescent="0.3">
      <c r="K380" s="24"/>
    </row>
    <row r="381" spans="6:11" x14ac:dyDescent="0.3">
      <c r="K381" s="24"/>
    </row>
    <row r="382" spans="6:11" x14ac:dyDescent="0.3">
      <c r="F382" s="6"/>
      <c r="K382" s="24"/>
    </row>
  </sheetData>
  <sortState xmlns:xlrd2="http://schemas.microsoft.com/office/spreadsheetml/2017/richdata2" ref="A2:K17">
    <sortCondition descending="1" ref="K1:K17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K434"/>
  <sheetViews>
    <sheetView workbookViewId="0">
      <pane ySplit="1" topLeftCell="A2" activePane="bottomLeft" state="frozen"/>
      <selection activeCell="G2" sqref="G2"/>
      <selection pane="bottomLeft"/>
    </sheetView>
  </sheetViews>
  <sheetFormatPr defaultColWidth="12.53515625" defaultRowHeight="12.45" outlineLevelCol="1" x14ac:dyDescent="0.3"/>
  <cols>
    <col min="1" max="1" width="7.765625" style="3" bestFit="1" customWidth="1"/>
    <col min="2" max="2" width="10.3828125" style="3" bestFit="1" customWidth="1"/>
    <col min="3" max="3" width="7.15234375" style="3" bestFit="1" customWidth="1"/>
    <col min="4" max="4" width="4.23046875" style="3" bestFit="1" customWidth="1"/>
    <col min="5" max="5" width="28" style="3" bestFit="1" customWidth="1" collapsed="1"/>
    <col min="6" max="6" width="43.5351562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5.3046875" style="3" bestFit="1" customWidth="1"/>
    <col min="12" max="16384" width="12.53515625" style="3"/>
  </cols>
  <sheetData>
    <row r="1" spans="1:11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x14ac:dyDescent="0.3">
      <c r="A2" s="3" t="s">
        <v>95</v>
      </c>
      <c r="B2" s="3" t="s">
        <v>96</v>
      </c>
      <c r="C2" s="3" t="s">
        <v>34</v>
      </c>
      <c r="D2" s="3">
        <v>64</v>
      </c>
      <c r="E2" s="3" t="s">
        <v>16</v>
      </c>
      <c r="F2" s="19" t="s">
        <v>167</v>
      </c>
      <c r="G2" s="22">
        <f>SUMIF('Aviation 4M'!$F$2:$F$300,$F2,'Aviation 4M'!$J$2:$J$300)</f>
        <v>92</v>
      </c>
      <c r="H2" s="22">
        <f>SUMIF('Capital City Classic'!$F$2:$F$300,$F2,'Capital City Classic'!$J$2:$J$300)</f>
        <v>0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>SUM(G2:J2)</f>
        <v>92</v>
      </c>
    </row>
    <row r="3" spans="1:11" x14ac:dyDescent="0.3">
      <c r="A3" s="3" t="s">
        <v>114</v>
      </c>
      <c r="B3" s="3" t="s">
        <v>115</v>
      </c>
      <c r="C3" s="3" t="s">
        <v>34</v>
      </c>
      <c r="D3" s="3">
        <v>65</v>
      </c>
      <c r="E3" s="3" t="s">
        <v>15</v>
      </c>
      <c r="F3" s="19" t="s">
        <v>172</v>
      </c>
      <c r="G3" s="22">
        <f>SUMIF('Aviation 4M'!$F$2:$F$300,$F3,'Aviation 4M'!$J$2:$J$300)</f>
        <v>72</v>
      </c>
      <c r="H3" s="22">
        <f>SUMIF('Capital City Classic'!$F$2:$F$300,$F3,'Capital City Classic'!$J$2:$J$300)</f>
        <v>0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>SUM(G3:J3)</f>
        <v>72</v>
      </c>
    </row>
    <row r="4" spans="1:11" x14ac:dyDescent="0.3">
      <c r="A4" s="3" t="s">
        <v>133</v>
      </c>
      <c r="B4" s="3" t="s">
        <v>134</v>
      </c>
      <c r="C4" s="3" t="s">
        <v>34</v>
      </c>
      <c r="D4" s="3">
        <v>66</v>
      </c>
      <c r="E4" s="3" t="s">
        <v>16</v>
      </c>
      <c r="F4" s="20" t="s">
        <v>180</v>
      </c>
      <c r="G4" s="22">
        <f>SUMIF('Aviation 4M'!$F$2:$F$300,$F4,'Aviation 4M'!$J$2:$J$300)</f>
        <v>46</v>
      </c>
      <c r="H4" s="22">
        <f>SUMIF('Capital City Classic'!$F$2:$F$300,$F4,'Capital City Classic'!$J$2:$J$300)</f>
        <v>0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>SUM(G4:J4)</f>
        <v>46</v>
      </c>
    </row>
    <row r="5" spans="1:11" x14ac:dyDescent="0.3">
      <c r="A5" t="s">
        <v>137</v>
      </c>
      <c r="B5" t="s">
        <v>138</v>
      </c>
      <c r="C5" t="s">
        <v>34</v>
      </c>
      <c r="D5" s="3">
        <v>61</v>
      </c>
      <c r="E5" s="2" t="s">
        <v>16</v>
      </c>
      <c r="F5" s="19" t="s">
        <v>187</v>
      </c>
      <c r="G5" s="22">
        <f>SUMIF('Aviation 4M'!$F$2:$F$300,$F5,'Aviation 4M'!$J$2:$J$300)</f>
        <v>28</v>
      </c>
      <c r="H5" s="22">
        <f>SUMIF('Capital City Classic'!$F$2:$F$300,$F5,'Capital City Classic'!$J$2:$J$300)</f>
        <v>0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>SUM(G5:J5)</f>
        <v>28</v>
      </c>
    </row>
    <row r="6" spans="1:11" x14ac:dyDescent="0.3">
      <c r="A6" t="s">
        <v>143</v>
      </c>
      <c r="B6" t="s">
        <v>144</v>
      </c>
      <c r="C6" t="s">
        <v>34</v>
      </c>
      <c r="D6">
        <v>64</v>
      </c>
      <c r="E6" t="s">
        <v>17</v>
      </c>
      <c r="F6" s="19" t="s">
        <v>188</v>
      </c>
      <c r="G6" s="22">
        <f>SUMIF('Aviation 4M'!$F$2:$F$300,$F6,'Aviation 4M'!$J$2:$J$300)</f>
        <v>26</v>
      </c>
      <c r="H6" s="22">
        <f>SUMIF('Capital City Classic'!$F$2:$F$300,$F6,'Capital City Classic'!$J$2:$J$300)</f>
        <v>0</v>
      </c>
      <c r="I6" s="22">
        <f>SUMIF('Auburn 10M'!$F$2:$F$300,$F6,'Auburn 10M'!$J$2:$J$300)</f>
        <v>0</v>
      </c>
      <c r="J6" s="22">
        <f>SUMIF('Tiger 12K'!$F$2:$F$300,$F6,'Tiger 12K'!$J$2:$J$300)</f>
        <v>0</v>
      </c>
      <c r="K6" s="24">
        <f>SUM(G6:J6)</f>
        <v>26</v>
      </c>
    </row>
    <row r="7" spans="1:11" x14ac:dyDescent="0.3">
      <c r="A7" t="s">
        <v>116</v>
      </c>
      <c r="B7" t="s">
        <v>154</v>
      </c>
      <c r="C7" t="s">
        <v>34</v>
      </c>
      <c r="D7" s="3">
        <v>60</v>
      </c>
      <c r="E7" t="s">
        <v>17</v>
      </c>
      <c r="F7" s="19" t="s">
        <v>197</v>
      </c>
      <c r="G7" s="22">
        <f>SUMIF('Aviation 4M'!$F$2:$F$300,$F7,'Aviation 4M'!$J$2:$J$300)</f>
        <v>13.5</v>
      </c>
      <c r="H7" s="22">
        <f>SUMIF('Capital City Classic'!$F$2:$F$300,$F7,'Capital City Classic'!$J$2:$J$300)</f>
        <v>0</v>
      </c>
      <c r="I7" s="22">
        <f>SUMIF('Auburn 10M'!$F$2:$F$300,$F7,'Auburn 10M'!$J$2:$J$300)</f>
        <v>0</v>
      </c>
      <c r="J7" s="22">
        <f>SUMIF('Tiger 12K'!$F$2:$F$300,$F7,'Tiger 12K'!$J$2:$J$300)</f>
        <v>0</v>
      </c>
      <c r="K7" s="24">
        <f>SUM(G7:J7)</f>
        <v>13.5</v>
      </c>
    </row>
    <row r="8" spans="1:11" x14ac:dyDescent="0.3">
      <c r="K8" s="24"/>
    </row>
    <row r="9" spans="1:11" x14ac:dyDescent="0.3">
      <c r="K9" s="24"/>
    </row>
    <row r="10" spans="1:11" x14ac:dyDescent="0.3">
      <c r="K10" s="24"/>
    </row>
    <row r="11" spans="1:11" x14ac:dyDescent="0.3">
      <c r="K11" s="24"/>
    </row>
    <row r="12" spans="1:11" x14ac:dyDescent="0.3">
      <c r="K12" s="24"/>
    </row>
    <row r="13" spans="1:11" x14ac:dyDescent="0.3">
      <c r="K13" s="24"/>
    </row>
    <row r="14" spans="1:11" x14ac:dyDescent="0.3">
      <c r="K14" s="24"/>
    </row>
    <row r="15" spans="1:11" x14ac:dyDescent="0.3">
      <c r="K15" s="24"/>
    </row>
    <row r="16" spans="1:11" x14ac:dyDescent="0.3">
      <c r="K16" s="24"/>
    </row>
    <row r="17" spans="11:11" x14ac:dyDescent="0.3">
      <c r="K17" s="24"/>
    </row>
    <row r="18" spans="11:11" x14ac:dyDescent="0.3">
      <c r="K18" s="24"/>
    </row>
    <row r="19" spans="11:11" x14ac:dyDescent="0.3">
      <c r="K19" s="24"/>
    </row>
    <row r="20" spans="11:11" x14ac:dyDescent="0.3">
      <c r="K20" s="24"/>
    </row>
    <row r="21" spans="11:11" x14ac:dyDescent="0.3">
      <c r="K21" s="24"/>
    </row>
    <row r="22" spans="11:11" x14ac:dyDescent="0.3">
      <c r="K22" s="24"/>
    </row>
    <row r="23" spans="11:11" x14ac:dyDescent="0.3">
      <c r="K23" s="24"/>
    </row>
    <row r="24" spans="11:11" x14ac:dyDescent="0.3">
      <c r="K24" s="24"/>
    </row>
    <row r="25" spans="11:11" x14ac:dyDescent="0.3">
      <c r="K25" s="24"/>
    </row>
    <row r="26" spans="11:11" x14ac:dyDescent="0.3">
      <c r="K26" s="24"/>
    </row>
    <row r="27" spans="11:11" x14ac:dyDescent="0.3">
      <c r="K27" s="24"/>
    </row>
    <row r="28" spans="11:11" x14ac:dyDescent="0.3">
      <c r="K28" s="24"/>
    </row>
    <row r="29" spans="11:11" x14ac:dyDescent="0.3">
      <c r="K29" s="24"/>
    </row>
    <row r="30" spans="11:11" x14ac:dyDescent="0.3">
      <c r="K30" s="24"/>
    </row>
    <row r="31" spans="11:11" x14ac:dyDescent="0.3">
      <c r="K31" s="24"/>
    </row>
    <row r="32" spans="11:11" x14ac:dyDescent="0.3">
      <c r="K32" s="24"/>
    </row>
    <row r="33" spans="11:11" x14ac:dyDescent="0.3">
      <c r="K33" s="24"/>
    </row>
    <row r="34" spans="11:11" x14ac:dyDescent="0.3">
      <c r="K34" s="24"/>
    </row>
    <row r="35" spans="11:11" x14ac:dyDescent="0.3">
      <c r="K35" s="24"/>
    </row>
    <row r="36" spans="11:11" x14ac:dyDescent="0.3">
      <c r="K36" s="24"/>
    </row>
    <row r="37" spans="11:11" x14ac:dyDescent="0.3">
      <c r="K37" s="24"/>
    </row>
    <row r="38" spans="11:11" x14ac:dyDescent="0.3">
      <c r="K38" s="24"/>
    </row>
    <row r="39" spans="11:11" x14ac:dyDescent="0.3">
      <c r="K39" s="24"/>
    </row>
    <row r="40" spans="11:11" x14ac:dyDescent="0.3">
      <c r="K40" s="24"/>
    </row>
    <row r="41" spans="11:11" x14ac:dyDescent="0.3">
      <c r="K41" s="24"/>
    </row>
    <row r="42" spans="11:11" x14ac:dyDescent="0.3">
      <c r="K42" s="24"/>
    </row>
    <row r="43" spans="11:11" x14ac:dyDescent="0.3">
      <c r="K43" s="24"/>
    </row>
    <row r="44" spans="11:11" x14ac:dyDescent="0.3">
      <c r="K44" s="24"/>
    </row>
    <row r="45" spans="11:11" x14ac:dyDescent="0.3">
      <c r="K45" s="24"/>
    </row>
    <row r="46" spans="11:11" x14ac:dyDescent="0.3">
      <c r="K46" s="24"/>
    </row>
    <row r="47" spans="11:11" x14ac:dyDescent="0.3">
      <c r="K47" s="24"/>
    </row>
    <row r="48" spans="11:11" x14ac:dyDescent="0.3">
      <c r="K48" s="24"/>
    </row>
    <row r="49" spans="11:11" x14ac:dyDescent="0.3">
      <c r="K49" s="24"/>
    </row>
    <row r="50" spans="11:11" x14ac:dyDescent="0.3">
      <c r="K50" s="24"/>
    </row>
    <row r="51" spans="11:11" x14ac:dyDescent="0.3">
      <c r="K51" s="24"/>
    </row>
    <row r="52" spans="11:11" x14ac:dyDescent="0.3">
      <c r="K52" s="24"/>
    </row>
    <row r="53" spans="11:11" x14ac:dyDescent="0.3">
      <c r="K53" s="24"/>
    </row>
    <row r="54" spans="11:11" x14ac:dyDescent="0.3">
      <c r="K54" s="24"/>
    </row>
    <row r="55" spans="11:11" x14ac:dyDescent="0.3">
      <c r="K55" s="24"/>
    </row>
    <row r="56" spans="11:11" x14ac:dyDescent="0.3">
      <c r="K56" s="24"/>
    </row>
    <row r="57" spans="11:11" x14ac:dyDescent="0.3">
      <c r="K57" s="24"/>
    </row>
    <row r="58" spans="11:11" x14ac:dyDescent="0.3">
      <c r="K58" s="24"/>
    </row>
    <row r="59" spans="11:11" x14ac:dyDescent="0.3">
      <c r="K59" s="24"/>
    </row>
    <row r="60" spans="11:11" x14ac:dyDescent="0.3">
      <c r="K60" s="24"/>
    </row>
    <row r="61" spans="11:11" x14ac:dyDescent="0.3">
      <c r="K61" s="24"/>
    </row>
    <row r="62" spans="11:11" x14ac:dyDescent="0.3">
      <c r="K62" s="24"/>
    </row>
    <row r="63" spans="11:11" x14ac:dyDescent="0.3">
      <c r="K63" s="24"/>
    </row>
    <row r="64" spans="11:11" x14ac:dyDescent="0.3">
      <c r="K64" s="24"/>
    </row>
    <row r="65" spans="11:11" x14ac:dyDescent="0.3">
      <c r="K65" s="24"/>
    </row>
    <row r="66" spans="11:11" x14ac:dyDescent="0.3">
      <c r="K66" s="24"/>
    </row>
    <row r="67" spans="11:11" x14ac:dyDescent="0.3">
      <c r="K67" s="24"/>
    </row>
    <row r="68" spans="11:11" x14ac:dyDescent="0.3">
      <c r="K68" s="24"/>
    </row>
    <row r="69" spans="11:11" x14ac:dyDescent="0.3">
      <c r="K69" s="24"/>
    </row>
    <row r="70" spans="11:11" x14ac:dyDescent="0.3">
      <c r="K70" s="24"/>
    </row>
    <row r="71" spans="11:11" x14ac:dyDescent="0.3">
      <c r="K71" s="24"/>
    </row>
    <row r="72" spans="11:11" x14ac:dyDescent="0.3">
      <c r="K72" s="24"/>
    </row>
    <row r="73" spans="11:11" x14ac:dyDescent="0.3">
      <c r="K73" s="24"/>
    </row>
    <row r="74" spans="11:11" x14ac:dyDescent="0.3">
      <c r="K74" s="24"/>
    </row>
    <row r="75" spans="11:11" x14ac:dyDescent="0.3">
      <c r="K75" s="24"/>
    </row>
    <row r="76" spans="11:11" x14ac:dyDescent="0.3">
      <c r="K76" s="24"/>
    </row>
    <row r="77" spans="11:11" x14ac:dyDescent="0.3">
      <c r="K77" s="24"/>
    </row>
    <row r="78" spans="11:11" x14ac:dyDescent="0.3">
      <c r="K78" s="24"/>
    </row>
    <row r="79" spans="11:11" x14ac:dyDescent="0.3">
      <c r="K79" s="24"/>
    </row>
    <row r="80" spans="11:11" x14ac:dyDescent="0.3">
      <c r="K80" s="24"/>
    </row>
    <row r="81" spans="11:11" x14ac:dyDescent="0.3">
      <c r="K81" s="24"/>
    </row>
    <row r="82" spans="11:11" x14ac:dyDescent="0.3">
      <c r="K82" s="24"/>
    </row>
    <row r="83" spans="11:11" x14ac:dyDescent="0.3">
      <c r="K83" s="24"/>
    </row>
    <row r="84" spans="11:11" x14ac:dyDescent="0.3">
      <c r="K84" s="24"/>
    </row>
    <row r="85" spans="11:11" x14ac:dyDescent="0.3">
      <c r="K85" s="24"/>
    </row>
    <row r="86" spans="11:11" x14ac:dyDescent="0.3">
      <c r="K86" s="24"/>
    </row>
    <row r="87" spans="11:11" x14ac:dyDescent="0.3">
      <c r="K87" s="24"/>
    </row>
    <row r="88" spans="11:11" x14ac:dyDescent="0.3">
      <c r="K88" s="24"/>
    </row>
    <row r="89" spans="11:11" x14ac:dyDescent="0.3">
      <c r="K89" s="24"/>
    </row>
    <row r="90" spans="11:11" x14ac:dyDescent="0.3">
      <c r="K90" s="24"/>
    </row>
    <row r="91" spans="11:11" x14ac:dyDescent="0.3">
      <c r="K91" s="24"/>
    </row>
    <row r="92" spans="11:11" x14ac:dyDescent="0.3">
      <c r="K92" s="24"/>
    </row>
    <row r="93" spans="11:11" x14ac:dyDescent="0.3">
      <c r="K93" s="24"/>
    </row>
    <row r="94" spans="11:11" x14ac:dyDescent="0.3">
      <c r="K94" s="24"/>
    </row>
    <row r="95" spans="11:11" x14ac:dyDescent="0.3">
      <c r="K95" s="24"/>
    </row>
    <row r="96" spans="11:11" x14ac:dyDescent="0.3">
      <c r="K96" s="24"/>
    </row>
    <row r="97" spans="11:11" x14ac:dyDescent="0.3">
      <c r="K97" s="24"/>
    </row>
    <row r="98" spans="11:11" x14ac:dyDescent="0.3">
      <c r="K98" s="24"/>
    </row>
    <row r="99" spans="11:11" x14ac:dyDescent="0.3">
      <c r="K99" s="24"/>
    </row>
    <row r="100" spans="11:11" x14ac:dyDescent="0.3">
      <c r="K100" s="24"/>
    </row>
    <row r="101" spans="11:11" x14ac:dyDescent="0.3">
      <c r="K101" s="24"/>
    </row>
    <row r="102" spans="11:11" x14ac:dyDescent="0.3">
      <c r="K102" s="24"/>
    </row>
    <row r="103" spans="11:11" x14ac:dyDescent="0.3">
      <c r="K103" s="24"/>
    </row>
    <row r="104" spans="11:11" x14ac:dyDescent="0.3">
      <c r="K104" s="24"/>
    </row>
    <row r="105" spans="11:11" x14ac:dyDescent="0.3">
      <c r="K105" s="24"/>
    </row>
    <row r="106" spans="11:11" x14ac:dyDescent="0.3">
      <c r="K106" s="24"/>
    </row>
    <row r="107" spans="11:11" x14ac:dyDescent="0.3">
      <c r="K107" s="24"/>
    </row>
    <row r="108" spans="11:11" x14ac:dyDescent="0.3">
      <c r="K108" s="24"/>
    </row>
    <row r="109" spans="11:11" x14ac:dyDescent="0.3">
      <c r="K109" s="24"/>
    </row>
    <row r="110" spans="11:11" x14ac:dyDescent="0.3">
      <c r="K110" s="24"/>
    </row>
    <row r="111" spans="11:11" x14ac:dyDescent="0.3">
      <c r="K111" s="24"/>
    </row>
    <row r="112" spans="11:11" x14ac:dyDescent="0.3">
      <c r="K112" s="24"/>
    </row>
    <row r="113" spans="11:11" x14ac:dyDescent="0.3">
      <c r="K113" s="24"/>
    </row>
    <row r="114" spans="11:11" x14ac:dyDescent="0.3">
      <c r="K114" s="24"/>
    </row>
    <row r="115" spans="11:11" x14ac:dyDescent="0.3">
      <c r="K115" s="24"/>
    </row>
    <row r="116" spans="11:11" x14ac:dyDescent="0.3">
      <c r="K116" s="24"/>
    </row>
    <row r="117" spans="11:11" x14ac:dyDescent="0.3">
      <c r="K117" s="24"/>
    </row>
    <row r="118" spans="11:11" x14ac:dyDescent="0.3">
      <c r="K118" s="24"/>
    </row>
    <row r="119" spans="11:11" x14ac:dyDescent="0.3">
      <c r="K119" s="24"/>
    </row>
    <row r="120" spans="11:11" x14ac:dyDescent="0.3">
      <c r="K120" s="24"/>
    </row>
    <row r="121" spans="11:11" x14ac:dyDescent="0.3">
      <c r="K121" s="24"/>
    </row>
    <row r="122" spans="11:11" x14ac:dyDescent="0.3">
      <c r="K122" s="24"/>
    </row>
    <row r="123" spans="11:11" x14ac:dyDescent="0.3">
      <c r="K123" s="24"/>
    </row>
    <row r="124" spans="11:11" x14ac:dyDescent="0.3">
      <c r="K124" s="24"/>
    </row>
    <row r="125" spans="11:11" x14ac:dyDescent="0.3">
      <c r="K125" s="24"/>
    </row>
    <row r="126" spans="11:11" x14ac:dyDescent="0.3">
      <c r="K126" s="24"/>
    </row>
    <row r="127" spans="11:11" x14ac:dyDescent="0.3">
      <c r="K127" s="24"/>
    </row>
    <row r="128" spans="11:11" x14ac:dyDescent="0.3">
      <c r="K128" s="24"/>
    </row>
    <row r="129" spans="11:11" x14ac:dyDescent="0.3">
      <c r="K129" s="24"/>
    </row>
    <row r="130" spans="11:11" x14ac:dyDescent="0.3">
      <c r="K130" s="24"/>
    </row>
    <row r="131" spans="11:11" x14ac:dyDescent="0.3">
      <c r="K131" s="24"/>
    </row>
    <row r="132" spans="11:11" x14ac:dyDescent="0.3">
      <c r="K132" s="24"/>
    </row>
    <row r="133" spans="11:11" x14ac:dyDescent="0.3">
      <c r="K133" s="24"/>
    </row>
    <row r="134" spans="11:11" x14ac:dyDescent="0.3">
      <c r="K134" s="24"/>
    </row>
    <row r="135" spans="11:11" x14ac:dyDescent="0.3">
      <c r="K135" s="24"/>
    </row>
    <row r="136" spans="11:11" x14ac:dyDescent="0.3">
      <c r="K136" s="24"/>
    </row>
    <row r="137" spans="11:11" x14ac:dyDescent="0.3">
      <c r="K137" s="24"/>
    </row>
    <row r="138" spans="11:11" x14ac:dyDescent="0.3">
      <c r="K138" s="24"/>
    </row>
    <row r="139" spans="11:11" x14ac:dyDescent="0.3">
      <c r="K139" s="24"/>
    </row>
    <row r="140" spans="11:11" x14ac:dyDescent="0.3">
      <c r="K140" s="24"/>
    </row>
    <row r="141" spans="11:11" x14ac:dyDescent="0.3">
      <c r="K141" s="24"/>
    </row>
    <row r="142" spans="11:11" x14ac:dyDescent="0.3">
      <c r="K142" s="24"/>
    </row>
    <row r="143" spans="11:11" x14ac:dyDescent="0.3">
      <c r="K143" s="24"/>
    </row>
    <row r="144" spans="11:11" x14ac:dyDescent="0.3">
      <c r="K144" s="24"/>
    </row>
    <row r="145" spans="11:11" x14ac:dyDescent="0.3">
      <c r="K145" s="24"/>
    </row>
    <row r="146" spans="11:11" x14ac:dyDescent="0.3">
      <c r="K146" s="24"/>
    </row>
    <row r="147" spans="11:11" x14ac:dyDescent="0.3">
      <c r="K147" s="24"/>
    </row>
    <row r="148" spans="11:11" x14ac:dyDescent="0.3">
      <c r="K148" s="24"/>
    </row>
    <row r="149" spans="11:11" x14ac:dyDescent="0.3">
      <c r="K149" s="24"/>
    </row>
    <row r="150" spans="11:11" x14ac:dyDescent="0.3">
      <c r="K150" s="24"/>
    </row>
    <row r="151" spans="11:11" x14ac:dyDescent="0.3">
      <c r="K151" s="24"/>
    </row>
    <row r="152" spans="11:11" x14ac:dyDescent="0.3">
      <c r="K152" s="24"/>
    </row>
    <row r="153" spans="11:11" x14ac:dyDescent="0.3">
      <c r="K153" s="24"/>
    </row>
    <row r="154" spans="11:11" x14ac:dyDescent="0.3">
      <c r="K154" s="24"/>
    </row>
    <row r="155" spans="11:11" x14ac:dyDescent="0.3">
      <c r="K155" s="24"/>
    </row>
    <row r="156" spans="11:11" x14ac:dyDescent="0.3">
      <c r="K156" s="24"/>
    </row>
    <row r="157" spans="11:11" x14ac:dyDescent="0.3">
      <c r="K157" s="24"/>
    </row>
    <row r="158" spans="11:11" x14ac:dyDescent="0.3">
      <c r="K158" s="24"/>
    </row>
    <row r="159" spans="11:11" x14ac:dyDescent="0.3">
      <c r="K159" s="24"/>
    </row>
    <row r="160" spans="11:11" x14ac:dyDescent="0.3">
      <c r="K160" s="24"/>
    </row>
    <row r="161" spans="11:11" x14ac:dyDescent="0.3">
      <c r="K161" s="24"/>
    </row>
    <row r="162" spans="11:11" x14ac:dyDescent="0.3">
      <c r="K162" s="24"/>
    </row>
    <row r="163" spans="11:11" x14ac:dyDescent="0.3">
      <c r="K163" s="24"/>
    </row>
    <row r="164" spans="11:11" x14ac:dyDescent="0.3">
      <c r="K164" s="24"/>
    </row>
    <row r="165" spans="11:11" x14ac:dyDescent="0.3">
      <c r="K165" s="24"/>
    </row>
    <row r="166" spans="11:11" x14ac:dyDescent="0.3">
      <c r="K166" s="24"/>
    </row>
    <row r="167" spans="11:11" x14ac:dyDescent="0.3">
      <c r="K167" s="24"/>
    </row>
    <row r="168" spans="11:11" x14ac:dyDescent="0.3">
      <c r="K168" s="24"/>
    </row>
    <row r="169" spans="11:11" x14ac:dyDescent="0.3">
      <c r="K169" s="24"/>
    </row>
    <row r="170" spans="11:11" x14ac:dyDescent="0.3">
      <c r="K170" s="24"/>
    </row>
    <row r="171" spans="11:11" x14ac:dyDescent="0.3">
      <c r="K171" s="24"/>
    </row>
    <row r="172" spans="11:11" x14ac:dyDescent="0.3">
      <c r="K172" s="24"/>
    </row>
    <row r="173" spans="11:11" x14ac:dyDescent="0.3">
      <c r="K173" s="24"/>
    </row>
    <row r="174" spans="11:11" x14ac:dyDescent="0.3">
      <c r="K174" s="24"/>
    </row>
    <row r="175" spans="11:11" x14ac:dyDescent="0.3">
      <c r="K175" s="24"/>
    </row>
    <row r="176" spans="11:11" x14ac:dyDescent="0.3">
      <c r="K176" s="24"/>
    </row>
    <row r="177" spans="11:11" x14ac:dyDescent="0.3">
      <c r="K177" s="24"/>
    </row>
    <row r="178" spans="11:11" x14ac:dyDescent="0.3">
      <c r="K178" s="24"/>
    </row>
    <row r="179" spans="11:11" x14ac:dyDescent="0.3">
      <c r="K179" s="24"/>
    </row>
    <row r="180" spans="11:11" x14ac:dyDescent="0.3">
      <c r="K180" s="24"/>
    </row>
    <row r="181" spans="11:11" x14ac:dyDescent="0.3">
      <c r="K181" s="24"/>
    </row>
    <row r="182" spans="11:11" x14ac:dyDescent="0.3">
      <c r="K182" s="24"/>
    </row>
    <row r="183" spans="11:11" x14ac:dyDescent="0.3">
      <c r="K183" s="24"/>
    </row>
    <row r="184" spans="11:11" x14ac:dyDescent="0.3">
      <c r="K184" s="24"/>
    </row>
    <row r="185" spans="11:11" x14ac:dyDescent="0.3">
      <c r="K185" s="24"/>
    </row>
    <row r="186" spans="11:11" x14ac:dyDescent="0.3">
      <c r="K186" s="24"/>
    </row>
    <row r="187" spans="11:11" x14ac:dyDescent="0.3">
      <c r="K187" s="24"/>
    </row>
    <row r="188" spans="11:11" x14ac:dyDescent="0.3">
      <c r="K188" s="24"/>
    </row>
    <row r="189" spans="11:11" x14ac:dyDescent="0.3">
      <c r="K189" s="24"/>
    </row>
    <row r="190" spans="11:11" x14ac:dyDescent="0.3">
      <c r="K190" s="24"/>
    </row>
    <row r="191" spans="11:11" x14ac:dyDescent="0.3">
      <c r="K191" s="24"/>
    </row>
    <row r="192" spans="11:11" x14ac:dyDescent="0.3">
      <c r="K192" s="24"/>
    </row>
    <row r="193" spans="11:11" x14ac:dyDescent="0.3">
      <c r="K193" s="24"/>
    </row>
    <row r="194" spans="11:11" x14ac:dyDescent="0.3">
      <c r="K194" s="24"/>
    </row>
    <row r="195" spans="11:11" x14ac:dyDescent="0.3">
      <c r="K195" s="24"/>
    </row>
    <row r="196" spans="11:11" x14ac:dyDescent="0.3">
      <c r="K196" s="24"/>
    </row>
    <row r="197" spans="11:11" x14ac:dyDescent="0.3">
      <c r="K197" s="24"/>
    </row>
    <row r="198" spans="11:11" x14ac:dyDescent="0.3">
      <c r="K198" s="24"/>
    </row>
    <row r="199" spans="11:11" x14ac:dyDescent="0.3">
      <c r="K199" s="24"/>
    </row>
    <row r="200" spans="11:11" x14ac:dyDescent="0.3">
      <c r="K200" s="24"/>
    </row>
    <row r="201" spans="11:11" x14ac:dyDescent="0.3">
      <c r="K201" s="24"/>
    </row>
    <row r="202" spans="11:11" x14ac:dyDescent="0.3">
      <c r="K202" s="24"/>
    </row>
    <row r="203" spans="11:11" x14ac:dyDescent="0.3">
      <c r="K203" s="24"/>
    </row>
    <row r="204" spans="11:11" x14ac:dyDescent="0.3">
      <c r="K204" s="24"/>
    </row>
    <row r="205" spans="11:11" x14ac:dyDescent="0.3">
      <c r="K205" s="24"/>
    </row>
    <row r="206" spans="11:11" x14ac:dyDescent="0.3">
      <c r="K206" s="24"/>
    </row>
    <row r="207" spans="11:11" x14ac:dyDescent="0.3">
      <c r="K207" s="24"/>
    </row>
    <row r="208" spans="11:11" x14ac:dyDescent="0.3">
      <c r="K208" s="24"/>
    </row>
    <row r="209" spans="11:11" x14ac:dyDescent="0.3">
      <c r="K209" s="24"/>
    </row>
    <row r="210" spans="11:11" x14ac:dyDescent="0.3">
      <c r="K210" s="24"/>
    </row>
    <row r="211" spans="11:11" x14ac:dyDescent="0.3">
      <c r="K211" s="24"/>
    </row>
    <row r="212" spans="11:11" x14ac:dyDescent="0.3">
      <c r="K212" s="24"/>
    </row>
    <row r="213" spans="11:11" x14ac:dyDescent="0.3">
      <c r="K213" s="24"/>
    </row>
    <row r="214" spans="11:11" x14ac:dyDescent="0.3">
      <c r="K214" s="24"/>
    </row>
    <row r="215" spans="11:11" x14ac:dyDescent="0.3">
      <c r="K215" s="24"/>
    </row>
    <row r="216" spans="11:11" x14ac:dyDescent="0.3">
      <c r="K216" s="24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1:11" x14ac:dyDescent="0.3">
      <c r="K225" s="24"/>
    </row>
    <row r="226" spans="11:11" x14ac:dyDescent="0.3">
      <c r="K226" s="24"/>
    </row>
    <row r="227" spans="11:11" x14ac:dyDescent="0.3">
      <c r="K227" s="24"/>
    </row>
    <row r="228" spans="11:11" x14ac:dyDescent="0.3">
      <c r="K228" s="24"/>
    </row>
    <row r="229" spans="11:11" x14ac:dyDescent="0.3">
      <c r="K229" s="24"/>
    </row>
    <row r="230" spans="11:11" x14ac:dyDescent="0.3">
      <c r="K230" s="24"/>
    </row>
    <row r="231" spans="11:11" x14ac:dyDescent="0.3">
      <c r="K231" s="24"/>
    </row>
    <row r="232" spans="11:11" x14ac:dyDescent="0.3">
      <c r="K232" s="24"/>
    </row>
    <row r="233" spans="11:11" x14ac:dyDescent="0.3">
      <c r="K233" s="24"/>
    </row>
    <row r="234" spans="11:11" x14ac:dyDescent="0.3">
      <c r="K234" s="24"/>
    </row>
    <row r="235" spans="11:11" x14ac:dyDescent="0.3">
      <c r="K235" s="24"/>
    </row>
    <row r="236" spans="11:11" x14ac:dyDescent="0.3">
      <c r="K236" s="24"/>
    </row>
    <row r="237" spans="11:11" x14ac:dyDescent="0.3">
      <c r="K237" s="24"/>
    </row>
    <row r="238" spans="11:11" x14ac:dyDescent="0.3">
      <c r="K238" s="24"/>
    </row>
    <row r="239" spans="11:11" x14ac:dyDescent="0.3">
      <c r="K239" s="24"/>
    </row>
    <row r="240" spans="11:11" x14ac:dyDescent="0.3">
      <c r="K240" s="24"/>
    </row>
    <row r="241" spans="11:11" x14ac:dyDescent="0.3">
      <c r="K241" s="24"/>
    </row>
    <row r="242" spans="11:11" x14ac:dyDescent="0.3">
      <c r="K242" s="24"/>
    </row>
    <row r="243" spans="11:11" x14ac:dyDescent="0.3">
      <c r="K243" s="24"/>
    </row>
    <row r="244" spans="11:11" x14ac:dyDescent="0.3">
      <c r="K244" s="24"/>
    </row>
    <row r="245" spans="11:11" x14ac:dyDescent="0.3">
      <c r="K245" s="24"/>
    </row>
    <row r="246" spans="11:11" x14ac:dyDescent="0.3">
      <c r="K246" s="24"/>
    </row>
    <row r="247" spans="11:11" x14ac:dyDescent="0.3">
      <c r="K247" s="24"/>
    </row>
    <row r="248" spans="11:11" x14ac:dyDescent="0.3">
      <c r="K248" s="24"/>
    </row>
    <row r="249" spans="11:11" x14ac:dyDescent="0.3">
      <c r="K249" s="24"/>
    </row>
    <row r="250" spans="11:11" x14ac:dyDescent="0.3">
      <c r="K250" s="24"/>
    </row>
    <row r="251" spans="11:11" x14ac:dyDescent="0.3">
      <c r="K251" s="24"/>
    </row>
    <row r="252" spans="11:11" x14ac:dyDescent="0.3">
      <c r="K252" s="24"/>
    </row>
    <row r="253" spans="11:11" x14ac:dyDescent="0.3">
      <c r="K253" s="24"/>
    </row>
    <row r="254" spans="11:11" x14ac:dyDescent="0.3">
      <c r="K254" s="24"/>
    </row>
    <row r="255" spans="11:11" x14ac:dyDescent="0.3">
      <c r="K255" s="24"/>
    </row>
    <row r="256" spans="11:11" x14ac:dyDescent="0.3">
      <c r="K256" s="24"/>
    </row>
    <row r="257" spans="11:11" x14ac:dyDescent="0.3">
      <c r="K257" s="24"/>
    </row>
    <row r="258" spans="11:11" x14ac:dyDescent="0.3">
      <c r="K258" s="24"/>
    </row>
    <row r="259" spans="11:11" x14ac:dyDescent="0.3">
      <c r="K259" s="24"/>
    </row>
    <row r="260" spans="11:11" x14ac:dyDescent="0.3">
      <c r="K260" s="24"/>
    </row>
    <row r="261" spans="11:11" x14ac:dyDescent="0.3">
      <c r="K261" s="24"/>
    </row>
    <row r="262" spans="11:11" x14ac:dyDescent="0.3">
      <c r="K262" s="24"/>
    </row>
    <row r="263" spans="11:11" x14ac:dyDescent="0.3">
      <c r="K263" s="24"/>
    </row>
    <row r="264" spans="11:11" x14ac:dyDescent="0.3">
      <c r="K264" s="24"/>
    </row>
    <row r="265" spans="11:11" x14ac:dyDescent="0.3">
      <c r="K265" s="24"/>
    </row>
    <row r="266" spans="11:11" x14ac:dyDescent="0.3">
      <c r="K266" s="24"/>
    </row>
    <row r="267" spans="11:11" x14ac:dyDescent="0.3">
      <c r="K267" s="24"/>
    </row>
    <row r="268" spans="11:11" x14ac:dyDescent="0.3">
      <c r="K268" s="24"/>
    </row>
    <row r="269" spans="11:11" x14ac:dyDescent="0.3">
      <c r="K269" s="24"/>
    </row>
    <row r="270" spans="11:11" x14ac:dyDescent="0.3">
      <c r="K270" s="24"/>
    </row>
    <row r="271" spans="11:11" x14ac:dyDescent="0.3">
      <c r="K271" s="24"/>
    </row>
    <row r="272" spans="11:11" x14ac:dyDescent="0.3">
      <c r="K272" s="24"/>
    </row>
    <row r="273" spans="11:11" x14ac:dyDescent="0.3">
      <c r="K273" s="24"/>
    </row>
    <row r="274" spans="11:11" x14ac:dyDescent="0.3">
      <c r="K274" s="24"/>
    </row>
    <row r="275" spans="11:11" x14ac:dyDescent="0.3">
      <c r="K275" s="24"/>
    </row>
    <row r="276" spans="11:11" x14ac:dyDescent="0.3">
      <c r="K276" s="24"/>
    </row>
    <row r="277" spans="11:11" x14ac:dyDescent="0.3">
      <c r="K277" s="24"/>
    </row>
    <row r="278" spans="11:11" x14ac:dyDescent="0.3">
      <c r="K278" s="24"/>
    </row>
    <row r="279" spans="11:11" x14ac:dyDescent="0.3">
      <c r="K279" s="24"/>
    </row>
    <row r="280" spans="11:11" x14ac:dyDescent="0.3">
      <c r="K280" s="24"/>
    </row>
    <row r="281" spans="11:11" x14ac:dyDescent="0.3">
      <c r="K281" s="24"/>
    </row>
    <row r="282" spans="11:11" x14ac:dyDescent="0.3">
      <c r="K282" s="24"/>
    </row>
    <row r="283" spans="11:11" x14ac:dyDescent="0.3">
      <c r="K283" s="24"/>
    </row>
    <row r="284" spans="11:11" x14ac:dyDescent="0.3">
      <c r="K284" s="24"/>
    </row>
    <row r="285" spans="11:11" x14ac:dyDescent="0.3">
      <c r="K285" s="24"/>
    </row>
    <row r="286" spans="11:11" x14ac:dyDescent="0.3">
      <c r="K286" s="24"/>
    </row>
    <row r="287" spans="11:11" x14ac:dyDescent="0.3">
      <c r="K287" s="24"/>
    </row>
    <row r="288" spans="11:11" x14ac:dyDescent="0.3">
      <c r="K288" s="24"/>
    </row>
    <row r="289" spans="11:11" x14ac:dyDescent="0.3">
      <c r="K289" s="24"/>
    </row>
    <row r="290" spans="11:11" x14ac:dyDescent="0.3">
      <c r="K290" s="24"/>
    </row>
    <row r="291" spans="11:11" x14ac:dyDescent="0.3">
      <c r="K291" s="24"/>
    </row>
    <row r="292" spans="11:11" x14ac:dyDescent="0.3">
      <c r="K292" s="24"/>
    </row>
    <row r="293" spans="11:11" x14ac:dyDescent="0.3">
      <c r="K293" s="24"/>
    </row>
    <row r="294" spans="11:11" x14ac:dyDescent="0.3">
      <c r="K294" s="24"/>
    </row>
    <row r="295" spans="11:11" x14ac:dyDescent="0.3">
      <c r="K295" s="24"/>
    </row>
    <row r="296" spans="11:11" x14ac:dyDescent="0.3">
      <c r="K296" s="24"/>
    </row>
    <row r="297" spans="11:11" x14ac:dyDescent="0.3">
      <c r="K297" s="24"/>
    </row>
    <row r="298" spans="11:11" x14ac:dyDescent="0.3">
      <c r="K298" s="24"/>
    </row>
    <row r="299" spans="11:11" x14ac:dyDescent="0.3">
      <c r="K299" s="24"/>
    </row>
    <row r="300" spans="11:11" x14ac:dyDescent="0.3">
      <c r="K300" s="24"/>
    </row>
    <row r="301" spans="11:11" x14ac:dyDescent="0.3">
      <c r="K301" s="24"/>
    </row>
    <row r="302" spans="11:11" x14ac:dyDescent="0.3">
      <c r="K302" s="24"/>
    </row>
    <row r="303" spans="11:11" x14ac:dyDescent="0.3">
      <c r="K303" s="24"/>
    </row>
    <row r="304" spans="11:11" x14ac:dyDescent="0.3">
      <c r="K304" s="24"/>
    </row>
    <row r="305" spans="11:11" x14ac:dyDescent="0.3">
      <c r="K305" s="24"/>
    </row>
    <row r="306" spans="11:11" x14ac:dyDescent="0.3">
      <c r="K306" s="24"/>
    </row>
    <row r="307" spans="11:11" x14ac:dyDescent="0.3">
      <c r="K307" s="24"/>
    </row>
    <row r="308" spans="11:11" x14ac:dyDescent="0.3">
      <c r="K308" s="24"/>
    </row>
    <row r="309" spans="11:11" x14ac:dyDescent="0.3">
      <c r="K309" s="24"/>
    </row>
    <row r="310" spans="11:11" x14ac:dyDescent="0.3">
      <c r="K310" s="24"/>
    </row>
    <row r="311" spans="11:11" x14ac:dyDescent="0.3">
      <c r="K311" s="24"/>
    </row>
    <row r="312" spans="11:11" x14ac:dyDescent="0.3">
      <c r="K312" s="24"/>
    </row>
    <row r="313" spans="11:11" x14ac:dyDescent="0.3">
      <c r="K313" s="24"/>
    </row>
    <row r="314" spans="11:11" x14ac:dyDescent="0.3">
      <c r="K314" s="24"/>
    </row>
    <row r="315" spans="11:11" x14ac:dyDescent="0.3">
      <c r="K315" s="24"/>
    </row>
    <row r="316" spans="11:11" x14ac:dyDescent="0.3">
      <c r="K316" s="24"/>
    </row>
    <row r="317" spans="11:11" x14ac:dyDescent="0.3">
      <c r="K317" s="24"/>
    </row>
    <row r="318" spans="11:11" x14ac:dyDescent="0.3">
      <c r="K318" s="24"/>
    </row>
    <row r="319" spans="11:11" x14ac:dyDescent="0.3">
      <c r="K319" s="24"/>
    </row>
    <row r="320" spans="11:11" x14ac:dyDescent="0.3">
      <c r="K320" s="24"/>
    </row>
    <row r="321" spans="11:11" x14ac:dyDescent="0.3">
      <c r="K321" s="24"/>
    </row>
    <row r="322" spans="11:11" x14ac:dyDescent="0.3">
      <c r="K322" s="24"/>
    </row>
    <row r="323" spans="11:11" x14ac:dyDescent="0.3">
      <c r="K323" s="24"/>
    </row>
    <row r="324" spans="11:11" x14ac:dyDescent="0.3">
      <c r="K324" s="24"/>
    </row>
    <row r="325" spans="11:11" x14ac:dyDescent="0.3">
      <c r="K325" s="24"/>
    </row>
    <row r="326" spans="11:11" x14ac:dyDescent="0.3">
      <c r="K326" s="24"/>
    </row>
    <row r="327" spans="11:11" x14ac:dyDescent="0.3">
      <c r="K327" s="24"/>
    </row>
    <row r="328" spans="11:11" x14ac:dyDescent="0.3">
      <c r="K328" s="24"/>
    </row>
    <row r="329" spans="11:11" x14ac:dyDescent="0.3">
      <c r="K329" s="24"/>
    </row>
    <row r="330" spans="11:11" x14ac:dyDescent="0.3">
      <c r="K330" s="24"/>
    </row>
    <row r="331" spans="11:11" x14ac:dyDescent="0.3">
      <c r="K331" s="24"/>
    </row>
    <row r="332" spans="11:11" x14ac:dyDescent="0.3">
      <c r="K332" s="24"/>
    </row>
    <row r="333" spans="11:11" x14ac:dyDescent="0.3">
      <c r="K333" s="24"/>
    </row>
    <row r="334" spans="11:11" x14ac:dyDescent="0.3">
      <c r="K334" s="24"/>
    </row>
    <row r="335" spans="11:11" x14ac:dyDescent="0.3">
      <c r="K335" s="24"/>
    </row>
    <row r="336" spans="11:11" x14ac:dyDescent="0.3">
      <c r="K336" s="24"/>
    </row>
    <row r="337" spans="11:11" x14ac:dyDescent="0.3">
      <c r="K337" s="24"/>
    </row>
    <row r="338" spans="11:11" x14ac:dyDescent="0.3">
      <c r="K338" s="24"/>
    </row>
    <row r="339" spans="11:11" x14ac:dyDescent="0.3">
      <c r="K339" s="24"/>
    </row>
    <row r="340" spans="11:11" x14ac:dyDescent="0.3">
      <c r="K340" s="24"/>
    </row>
    <row r="341" spans="11:11" x14ac:dyDescent="0.3">
      <c r="K341" s="24"/>
    </row>
    <row r="342" spans="11:11" x14ac:dyDescent="0.3">
      <c r="K342" s="24"/>
    </row>
    <row r="343" spans="11:11" x14ac:dyDescent="0.3">
      <c r="K343" s="24"/>
    </row>
    <row r="344" spans="11:11" x14ac:dyDescent="0.3">
      <c r="K344" s="24"/>
    </row>
    <row r="345" spans="11:11" x14ac:dyDescent="0.3">
      <c r="K345" s="24"/>
    </row>
    <row r="346" spans="11:11" x14ac:dyDescent="0.3">
      <c r="K346" s="24"/>
    </row>
    <row r="347" spans="11:11" x14ac:dyDescent="0.3">
      <c r="K347" s="24"/>
    </row>
    <row r="348" spans="11:11" x14ac:dyDescent="0.3">
      <c r="K348" s="24"/>
    </row>
    <row r="349" spans="11:11" x14ac:dyDescent="0.3">
      <c r="K349" s="24"/>
    </row>
    <row r="350" spans="11:11" x14ac:dyDescent="0.3">
      <c r="K350" s="24"/>
    </row>
    <row r="351" spans="11:11" x14ac:dyDescent="0.3">
      <c r="K351" s="24"/>
    </row>
    <row r="352" spans="11:11" x14ac:dyDescent="0.3">
      <c r="K352" s="24"/>
    </row>
    <row r="353" spans="11:11" x14ac:dyDescent="0.3">
      <c r="K353" s="24"/>
    </row>
    <row r="354" spans="11:11" x14ac:dyDescent="0.3">
      <c r="K354" s="24"/>
    </row>
    <row r="355" spans="11:11" x14ac:dyDescent="0.3">
      <c r="K355" s="24"/>
    </row>
    <row r="356" spans="11:11" x14ac:dyDescent="0.3">
      <c r="K356" s="24"/>
    </row>
    <row r="357" spans="11:11" x14ac:dyDescent="0.3">
      <c r="K357" s="24"/>
    </row>
    <row r="358" spans="11:11" x14ac:dyDescent="0.3">
      <c r="K358" s="24"/>
    </row>
    <row r="359" spans="11:11" x14ac:dyDescent="0.3">
      <c r="K359" s="24"/>
    </row>
    <row r="360" spans="11:11" x14ac:dyDescent="0.3">
      <c r="K360" s="24"/>
    </row>
    <row r="361" spans="11:11" x14ac:dyDescent="0.3">
      <c r="K361" s="24"/>
    </row>
    <row r="362" spans="11:11" x14ac:dyDescent="0.3">
      <c r="K362" s="24"/>
    </row>
    <row r="363" spans="11:11" x14ac:dyDescent="0.3">
      <c r="K363" s="24"/>
    </row>
    <row r="364" spans="11:11" x14ac:dyDescent="0.3">
      <c r="K364" s="24"/>
    </row>
    <row r="365" spans="11:11" x14ac:dyDescent="0.3">
      <c r="K365" s="24"/>
    </row>
    <row r="366" spans="11:11" x14ac:dyDescent="0.3">
      <c r="K366" s="24"/>
    </row>
    <row r="367" spans="11:11" x14ac:dyDescent="0.3">
      <c r="K367" s="24"/>
    </row>
    <row r="368" spans="11:11" x14ac:dyDescent="0.3">
      <c r="K368" s="24"/>
    </row>
    <row r="369" spans="11:11" x14ac:dyDescent="0.3">
      <c r="K369" s="24"/>
    </row>
    <row r="370" spans="11:11" x14ac:dyDescent="0.3">
      <c r="K370" s="24"/>
    </row>
    <row r="371" spans="11:11" x14ac:dyDescent="0.3">
      <c r="K371" s="24"/>
    </row>
    <row r="372" spans="11:11" x14ac:dyDescent="0.3">
      <c r="K372" s="24"/>
    </row>
    <row r="373" spans="11:11" x14ac:dyDescent="0.3">
      <c r="K373" s="24"/>
    </row>
    <row r="374" spans="11:11" x14ac:dyDescent="0.3">
      <c r="K374" s="24"/>
    </row>
    <row r="375" spans="11:11" x14ac:dyDescent="0.3">
      <c r="K375" s="24"/>
    </row>
    <row r="376" spans="11:11" x14ac:dyDescent="0.3">
      <c r="K376" s="24"/>
    </row>
    <row r="377" spans="11:11" x14ac:dyDescent="0.3">
      <c r="K377" s="24"/>
    </row>
    <row r="378" spans="11:11" x14ac:dyDescent="0.3">
      <c r="K378" s="24"/>
    </row>
    <row r="379" spans="11:11" x14ac:dyDescent="0.3">
      <c r="K379" s="24"/>
    </row>
    <row r="380" spans="11:11" x14ac:dyDescent="0.3">
      <c r="K380" s="24"/>
    </row>
    <row r="381" spans="11:11" x14ac:dyDescent="0.3">
      <c r="K381" s="24"/>
    </row>
    <row r="382" spans="11:11" x14ac:dyDescent="0.3">
      <c r="K382" s="24"/>
    </row>
    <row r="383" spans="11:11" x14ac:dyDescent="0.3">
      <c r="K383" s="24"/>
    </row>
    <row r="384" spans="11:11" x14ac:dyDescent="0.3">
      <c r="K384" s="24"/>
    </row>
    <row r="385" spans="11:11" x14ac:dyDescent="0.3">
      <c r="K385" s="24"/>
    </row>
    <row r="386" spans="11:11" x14ac:dyDescent="0.3">
      <c r="K386" s="24"/>
    </row>
    <row r="387" spans="11:11" x14ac:dyDescent="0.3">
      <c r="K387" s="24"/>
    </row>
    <row r="388" spans="11:11" x14ac:dyDescent="0.3">
      <c r="K388" s="24"/>
    </row>
    <row r="389" spans="11:11" x14ac:dyDescent="0.3">
      <c r="K389" s="24"/>
    </row>
    <row r="390" spans="11:11" x14ac:dyDescent="0.3">
      <c r="K390" s="24"/>
    </row>
    <row r="391" spans="11:11" x14ac:dyDescent="0.3">
      <c r="K391" s="24"/>
    </row>
    <row r="392" spans="11:11" x14ac:dyDescent="0.3">
      <c r="K392" s="24"/>
    </row>
    <row r="393" spans="11:11" x14ac:dyDescent="0.3">
      <c r="K393" s="24"/>
    </row>
    <row r="394" spans="11:11" x14ac:dyDescent="0.3">
      <c r="K394" s="24"/>
    </row>
    <row r="395" spans="11:11" x14ac:dyDescent="0.3">
      <c r="K395" s="24"/>
    </row>
    <row r="396" spans="11:11" x14ac:dyDescent="0.3">
      <c r="K396" s="24"/>
    </row>
    <row r="397" spans="11:11" x14ac:dyDescent="0.3">
      <c r="K397" s="24"/>
    </row>
    <row r="398" spans="11:11" x14ac:dyDescent="0.3">
      <c r="K398" s="24"/>
    </row>
    <row r="399" spans="11:11" x14ac:dyDescent="0.3">
      <c r="K399" s="24"/>
    </row>
    <row r="400" spans="11:11" x14ac:dyDescent="0.3">
      <c r="K400" s="24"/>
    </row>
    <row r="401" spans="11:11" x14ac:dyDescent="0.3">
      <c r="K401" s="24"/>
    </row>
    <row r="402" spans="11:11" x14ac:dyDescent="0.3">
      <c r="K402" s="24"/>
    </row>
    <row r="403" spans="11:11" x14ac:dyDescent="0.3">
      <c r="K403" s="24"/>
    </row>
    <row r="404" spans="11:11" x14ac:dyDescent="0.3">
      <c r="K404" s="24"/>
    </row>
    <row r="405" spans="11:11" x14ac:dyDescent="0.3">
      <c r="K405" s="24"/>
    </row>
    <row r="406" spans="11:11" x14ac:dyDescent="0.3">
      <c r="K406" s="24"/>
    </row>
    <row r="407" spans="11:11" x14ac:dyDescent="0.3">
      <c r="K407" s="24"/>
    </row>
    <row r="408" spans="11:11" x14ac:dyDescent="0.3">
      <c r="K408" s="24"/>
    </row>
    <row r="409" spans="11:11" x14ac:dyDescent="0.3">
      <c r="K409" s="24"/>
    </row>
    <row r="410" spans="11:11" x14ac:dyDescent="0.3">
      <c r="K410" s="24"/>
    </row>
    <row r="411" spans="11:11" x14ac:dyDescent="0.3">
      <c r="K411" s="24"/>
    </row>
    <row r="412" spans="11:11" x14ac:dyDescent="0.3">
      <c r="K412" s="24"/>
    </row>
    <row r="413" spans="11:11" x14ac:dyDescent="0.3">
      <c r="K413" s="24"/>
    </row>
    <row r="414" spans="11:11" x14ac:dyDescent="0.3">
      <c r="K414" s="24"/>
    </row>
    <row r="415" spans="11:11" x14ac:dyDescent="0.3">
      <c r="K415" s="24"/>
    </row>
    <row r="416" spans="11:11" x14ac:dyDescent="0.3">
      <c r="K416" s="24"/>
    </row>
    <row r="417" spans="11:11" x14ac:dyDescent="0.3">
      <c r="K417" s="24"/>
    </row>
    <row r="418" spans="11:11" x14ac:dyDescent="0.3">
      <c r="K418" s="24"/>
    </row>
    <row r="419" spans="11:11" x14ac:dyDescent="0.3">
      <c r="K419" s="24"/>
    </row>
    <row r="420" spans="11:11" x14ac:dyDescent="0.3">
      <c r="K420" s="24"/>
    </row>
    <row r="421" spans="11:11" x14ac:dyDescent="0.3">
      <c r="K421" s="24"/>
    </row>
    <row r="422" spans="11:11" x14ac:dyDescent="0.3">
      <c r="K422" s="24"/>
    </row>
    <row r="423" spans="11:11" x14ac:dyDescent="0.3">
      <c r="K423" s="24"/>
    </row>
    <row r="424" spans="11:11" x14ac:dyDescent="0.3">
      <c r="K424" s="24"/>
    </row>
    <row r="425" spans="11:11" x14ac:dyDescent="0.3">
      <c r="K425" s="24"/>
    </row>
    <row r="426" spans="11:11" x14ac:dyDescent="0.3">
      <c r="K426" s="24"/>
    </row>
    <row r="427" spans="11:11" x14ac:dyDescent="0.3">
      <c r="K427" s="24"/>
    </row>
    <row r="428" spans="11:11" x14ac:dyDescent="0.3">
      <c r="K428" s="24"/>
    </row>
    <row r="429" spans="11:11" x14ac:dyDescent="0.3">
      <c r="K429" s="24"/>
    </row>
    <row r="430" spans="11:11" x14ac:dyDescent="0.3">
      <c r="K430" s="24"/>
    </row>
    <row r="431" spans="11:11" x14ac:dyDescent="0.3">
      <c r="K431" s="24"/>
    </row>
    <row r="432" spans="11:11" x14ac:dyDescent="0.3">
      <c r="K432" s="24"/>
    </row>
    <row r="433" spans="6:11" x14ac:dyDescent="0.3">
      <c r="K433" s="24"/>
    </row>
    <row r="434" spans="6:11" x14ac:dyDescent="0.3">
      <c r="F434" s="6"/>
      <c r="K434" s="24"/>
    </row>
  </sheetData>
  <sortState xmlns:xlrd2="http://schemas.microsoft.com/office/spreadsheetml/2017/richdata2" ref="A2:K7">
    <sortCondition descending="1" ref="K1:K7"/>
  </sortState>
  <pageMargins left="0.7" right="0.7" top="0.75" bottom="0.75" header="0.3" footer="0.3"/>
  <pageSetup orientation="portrait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K459"/>
  <sheetViews>
    <sheetView workbookViewId="0">
      <pane ySplit="1" topLeftCell="A2" activePane="bottomLeft" state="frozen"/>
      <selection activeCell="G2" sqref="G2"/>
      <selection pane="bottomLeft" sqref="A1:XFD1"/>
    </sheetView>
  </sheetViews>
  <sheetFormatPr defaultColWidth="12.53515625" defaultRowHeight="15.75" customHeight="1" outlineLevelCol="1" x14ac:dyDescent="0.3"/>
  <cols>
    <col min="1" max="1" width="4.765625" style="3" bestFit="1" customWidth="1"/>
    <col min="2" max="2" width="4.53515625" style="3" bestFit="1" customWidth="1"/>
    <col min="3" max="3" width="7.15234375" style="3" bestFit="1" customWidth="1"/>
    <col min="4" max="4" width="4.23046875" style="3" bestFit="1" customWidth="1"/>
    <col min="5" max="5" width="5.4609375" style="3" bestFit="1" customWidth="1" collapsed="1"/>
    <col min="6" max="6" width="7.0742187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5.23046875" style="3" bestFit="1" customWidth="1"/>
    <col min="12" max="16384" width="12.53515625" style="3"/>
  </cols>
  <sheetData>
    <row r="1" spans="1:11" s="10" customFormat="1" ht="12.45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ht="12.45" x14ac:dyDescent="0.3">
      <c r="K2" s="24"/>
    </row>
    <row r="3" spans="1:11" ht="12.45" x14ac:dyDescent="0.3">
      <c r="K3" s="24"/>
    </row>
    <row r="4" spans="1:11" ht="12.45" x14ac:dyDescent="0.3">
      <c r="K4" s="24"/>
    </row>
    <row r="5" spans="1:11" ht="12.45" x14ac:dyDescent="0.3">
      <c r="K5" s="24"/>
    </row>
    <row r="6" spans="1:11" ht="12.45" x14ac:dyDescent="0.3">
      <c r="K6" s="24"/>
    </row>
    <row r="7" spans="1:11" ht="12.45" x14ac:dyDescent="0.3">
      <c r="K7" s="24"/>
    </row>
    <row r="8" spans="1:11" ht="12.45" x14ac:dyDescent="0.3">
      <c r="K8" s="24"/>
    </row>
    <row r="9" spans="1:11" ht="12.45" x14ac:dyDescent="0.3">
      <c r="K9" s="24"/>
    </row>
    <row r="10" spans="1:11" ht="12.45" x14ac:dyDescent="0.3">
      <c r="K10" s="24"/>
    </row>
    <row r="11" spans="1:11" ht="12.45" x14ac:dyDescent="0.3">
      <c r="K11" s="24"/>
    </row>
    <row r="12" spans="1:11" ht="12.45" x14ac:dyDescent="0.3">
      <c r="K12" s="24"/>
    </row>
    <row r="13" spans="1:11" ht="12.45" x14ac:dyDescent="0.3">
      <c r="K13" s="24"/>
    </row>
    <row r="14" spans="1:11" ht="12.45" x14ac:dyDescent="0.3">
      <c r="K14" s="24"/>
    </row>
    <row r="15" spans="1:11" ht="12.45" x14ac:dyDescent="0.3">
      <c r="K15" s="24"/>
    </row>
    <row r="16" spans="1:11" ht="12.45" x14ac:dyDescent="0.3">
      <c r="K16" s="24"/>
    </row>
    <row r="17" spans="11:11" ht="12.45" x14ac:dyDescent="0.3">
      <c r="K17" s="24"/>
    </row>
    <row r="18" spans="11:11" ht="12.45" x14ac:dyDescent="0.3">
      <c r="K18" s="24"/>
    </row>
    <row r="19" spans="11:11" ht="12.45" x14ac:dyDescent="0.3">
      <c r="K19" s="24"/>
    </row>
    <row r="20" spans="11:11" ht="12.45" x14ac:dyDescent="0.3">
      <c r="K20" s="24"/>
    </row>
    <row r="21" spans="11:11" ht="12.45" x14ac:dyDescent="0.3">
      <c r="K21" s="24"/>
    </row>
    <row r="22" spans="11:11" ht="12.45" x14ac:dyDescent="0.3">
      <c r="K22" s="24"/>
    </row>
    <row r="23" spans="11:11" ht="12.45" x14ac:dyDescent="0.3">
      <c r="K23" s="24"/>
    </row>
    <row r="24" spans="11:11" ht="12.45" x14ac:dyDescent="0.3">
      <c r="K24" s="24"/>
    </row>
    <row r="25" spans="11:11" ht="12.45" x14ac:dyDescent="0.3">
      <c r="K25" s="24"/>
    </row>
    <row r="26" spans="11:11" ht="12.45" x14ac:dyDescent="0.3">
      <c r="K26" s="24"/>
    </row>
    <row r="27" spans="11:11" ht="12.45" x14ac:dyDescent="0.3">
      <c r="K27" s="24"/>
    </row>
    <row r="28" spans="11:11" ht="12.45" x14ac:dyDescent="0.3">
      <c r="K28" s="24"/>
    </row>
    <row r="29" spans="11:11" ht="12.45" x14ac:dyDescent="0.3">
      <c r="K29" s="24"/>
    </row>
    <row r="30" spans="11:11" ht="12.45" x14ac:dyDescent="0.3">
      <c r="K30" s="24"/>
    </row>
    <row r="31" spans="11:11" ht="12.45" x14ac:dyDescent="0.3">
      <c r="K31" s="24"/>
    </row>
    <row r="32" spans="11:11" ht="12.45" x14ac:dyDescent="0.3">
      <c r="K32" s="24"/>
    </row>
    <row r="33" spans="11:11" ht="12.45" x14ac:dyDescent="0.3">
      <c r="K33" s="24"/>
    </row>
    <row r="34" spans="11:11" ht="12.45" x14ac:dyDescent="0.3">
      <c r="K34" s="24"/>
    </row>
    <row r="35" spans="11:11" ht="12.45" x14ac:dyDescent="0.3">
      <c r="K35" s="24"/>
    </row>
    <row r="36" spans="11:11" ht="12.45" x14ac:dyDescent="0.3">
      <c r="K36" s="24"/>
    </row>
    <row r="37" spans="11:11" ht="12.45" x14ac:dyDescent="0.3">
      <c r="K37" s="24"/>
    </row>
    <row r="38" spans="11:11" ht="12.45" x14ac:dyDescent="0.3">
      <c r="K38" s="24"/>
    </row>
    <row r="39" spans="11:11" ht="12.45" x14ac:dyDescent="0.3">
      <c r="K39" s="24"/>
    </row>
    <row r="40" spans="11:11" ht="12.45" x14ac:dyDescent="0.3">
      <c r="K40" s="24"/>
    </row>
    <row r="41" spans="11:11" ht="12.45" x14ac:dyDescent="0.3">
      <c r="K41" s="24"/>
    </row>
    <row r="42" spans="11:11" ht="12.45" x14ac:dyDescent="0.3">
      <c r="K42" s="24"/>
    </row>
    <row r="43" spans="11:11" ht="12.45" x14ac:dyDescent="0.3">
      <c r="K43" s="24"/>
    </row>
    <row r="44" spans="11:11" ht="12.45" x14ac:dyDescent="0.3">
      <c r="K44" s="24"/>
    </row>
    <row r="45" spans="11:11" ht="12.45" x14ac:dyDescent="0.3">
      <c r="K45" s="24"/>
    </row>
    <row r="46" spans="11:11" ht="12.45" x14ac:dyDescent="0.3">
      <c r="K46" s="24"/>
    </row>
    <row r="47" spans="11:11" ht="12.45" x14ac:dyDescent="0.3">
      <c r="K47" s="24"/>
    </row>
    <row r="48" spans="11:11" ht="12.45" x14ac:dyDescent="0.3">
      <c r="K48" s="24"/>
    </row>
    <row r="49" spans="11:11" ht="12.45" x14ac:dyDescent="0.3">
      <c r="K49" s="24"/>
    </row>
    <row r="50" spans="11:11" ht="12.45" x14ac:dyDescent="0.3">
      <c r="K50" s="24"/>
    </row>
    <row r="51" spans="11:11" ht="12.45" x14ac:dyDescent="0.3">
      <c r="K51" s="24"/>
    </row>
    <row r="52" spans="11:11" ht="12.45" x14ac:dyDescent="0.3">
      <c r="K52" s="24"/>
    </row>
    <row r="53" spans="11:11" ht="12.45" x14ac:dyDescent="0.3">
      <c r="K53" s="24"/>
    </row>
    <row r="54" spans="11:11" ht="12.45" x14ac:dyDescent="0.3">
      <c r="K54" s="24"/>
    </row>
    <row r="55" spans="11:11" ht="12.45" x14ac:dyDescent="0.3">
      <c r="K55" s="24"/>
    </row>
    <row r="56" spans="11:11" ht="12.45" x14ac:dyDescent="0.3">
      <c r="K56" s="24"/>
    </row>
    <row r="57" spans="11:11" ht="12.45" x14ac:dyDescent="0.3">
      <c r="K57" s="24"/>
    </row>
    <row r="58" spans="11:11" ht="12.45" x14ac:dyDescent="0.3">
      <c r="K58" s="24"/>
    </row>
    <row r="59" spans="11:11" ht="12.45" x14ac:dyDescent="0.3">
      <c r="K59" s="24"/>
    </row>
    <row r="60" spans="11:11" ht="12.45" x14ac:dyDescent="0.3">
      <c r="K60" s="24"/>
    </row>
    <row r="61" spans="11:11" ht="12.45" x14ac:dyDescent="0.3">
      <c r="K61" s="24"/>
    </row>
    <row r="62" spans="11:11" ht="12.45" x14ac:dyDescent="0.3">
      <c r="K62" s="24"/>
    </row>
    <row r="63" spans="11:11" ht="12.45" x14ac:dyDescent="0.3">
      <c r="K63" s="24"/>
    </row>
    <row r="64" spans="11:11" ht="12.45" x14ac:dyDescent="0.3">
      <c r="K64" s="24"/>
    </row>
    <row r="65" spans="11:11" ht="12.45" x14ac:dyDescent="0.3">
      <c r="K65" s="24"/>
    </row>
    <row r="66" spans="11:11" ht="12.45" x14ac:dyDescent="0.3">
      <c r="K66" s="24"/>
    </row>
    <row r="67" spans="11:11" ht="12.45" x14ac:dyDescent="0.3">
      <c r="K67" s="24"/>
    </row>
    <row r="68" spans="11:11" ht="12.45" x14ac:dyDescent="0.3">
      <c r="K68" s="24"/>
    </row>
    <row r="69" spans="11:11" ht="12.45" x14ac:dyDescent="0.3">
      <c r="K69" s="24"/>
    </row>
    <row r="70" spans="11:11" ht="12.45" x14ac:dyDescent="0.3">
      <c r="K70" s="24"/>
    </row>
    <row r="71" spans="11:11" ht="12.45" x14ac:dyDescent="0.3">
      <c r="K71" s="24"/>
    </row>
    <row r="72" spans="11:11" ht="12.45" x14ac:dyDescent="0.3">
      <c r="K72" s="24"/>
    </row>
    <row r="73" spans="11:11" ht="12.45" x14ac:dyDescent="0.3">
      <c r="K73" s="24"/>
    </row>
    <row r="74" spans="11:11" ht="12.45" x14ac:dyDescent="0.3">
      <c r="K74" s="24"/>
    </row>
    <row r="75" spans="11:11" ht="12.45" x14ac:dyDescent="0.3">
      <c r="K75" s="24"/>
    </row>
    <row r="76" spans="11:11" ht="12.45" x14ac:dyDescent="0.3">
      <c r="K76" s="24"/>
    </row>
    <row r="77" spans="11:11" ht="12.45" x14ac:dyDescent="0.3">
      <c r="K77" s="24"/>
    </row>
    <row r="78" spans="11:11" ht="12.45" x14ac:dyDescent="0.3">
      <c r="K78" s="24"/>
    </row>
    <row r="79" spans="11:11" ht="12.45" x14ac:dyDescent="0.3">
      <c r="K79" s="24"/>
    </row>
    <row r="80" spans="11:11" ht="12.45" x14ac:dyDescent="0.3">
      <c r="K80" s="24"/>
    </row>
    <row r="81" spans="11:11" ht="12.45" x14ac:dyDescent="0.3">
      <c r="K81" s="24"/>
    </row>
    <row r="82" spans="11:11" ht="12.45" x14ac:dyDescent="0.3">
      <c r="K82" s="24"/>
    </row>
    <row r="83" spans="11:11" ht="12.45" x14ac:dyDescent="0.3">
      <c r="K83" s="24"/>
    </row>
    <row r="84" spans="11:11" ht="12.45" x14ac:dyDescent="0.3">
      <c r="K84" s="24"/>
    </row>
    <row r="85" spans="11:11" ht="12.45" x14ac:dyDescent="0.3">
      <c r="K85" s="24"/>
    </row>
    <row r="86" spans="11:11" ht="12.45" x14ac:dyDescent="0.3">
      <c r="K86" s="24"/>
    </row>
    <row r="87" spans="11:11" ht="12.45" x14ac:dyDescent="0.3">
      <c r="K87" s="24"/>
    </row>
    <row r="88" spans="11:11" ht="12.45" x14ac:dyDescent="0.3">
      <c r="K88" s="24"/>
    </row>
    <row r="89" spans="11:11" ht="12.45" x14ac:dyDescent="0.3">
      <c r="K89" s="24"/>
    </row>
    <row r="90" spans="11:11" ht="12.45" x14ac:dyDescent="0.3">
      <c r="K90" s="24"/>
    </row>
    <row r="91" spans="11:11" ht="12.45" x14ac:dyDescent="0.3">
      <c r="K91" s="24"/>
    </row>
    <row r="92" spans="11:11" ht="12.45" x14ac:dyDescent="0.3">
      <c r="K92" s="24"/>
    </row>
    <row r="93" spans="11:11" ht="12.45" x14ac:dyDescent="0.3">
      <c r="K93" s="24"/>
    </row>
    <row r="94" spans="11:11" ht="12.45" x14ac:dyDescent="0.3">
      <c r="K94" s="24"/>
    </row>
    <row r="95" spans="11:11" ht="12.45" x14ac:dyDescent="0.3">
      <c r="K95" s="24"/>
    </row>
    <row r="96" spans="11:11" ht="12.45" x14ac:dyDescent="0.3">
      <c r="K96" s="24"/>
    </row>
    <row r="97" spans="11:11" ht="12.45" x14ac:dyDescent="0.3">
      <c r="K97" s="24"/>
    </row>
    <row r="98" spans="11:11" ht="12.45" x14ac:dyDescent="0.3">
      <c r="K98" s="24"/>
    </row>
    <row r="99" spans="11:11" ht="12.45" x14ac:dyDescent="0.3">
      <c r="K99" s="24"/>
    </row>
    <row r="100" spans="11:11" ht="12.45" x14ac:dyDescent="0.3">
      <c r="K100" s="24"/>
    </row>
    <row r="101" spans="11:11" ht="12.45" x14ac:dyDescent="0.3">
      <c r="K101" s="24"/>
    </row>
    <row r="102" spans="11:11" ht="12.45" x14ac:dyDescent="0.3">
      <c r="K102" s="24"/>
    </row>
    <row r="103" spans="11:11" ht="12.45" x14ac:dyDescent="0.3">
      <c r="K103" s="24"/>
    </row>
    <row r="104" spans="11:11" ht="12.45" x14ac:dyDescent="0.3">
      <c r="K104" s="24"/>
    </row>
    <row r="105" spans="11:11" ht="12.45" x14ac:dyDescent="0.3">
      <c r="K105" s="24"/>
    </row>
    <row r="106" spans="11:11" ht="12.45" x14ac:dyDescent="0.3">
      <c r="K106" s="24"/>
    </row>
    <row r="107" spans="11:11" ht="12.45" x14ac:dyDescent="0.3">
      <c r="K107" s="24"/>
    </row>
    <row r="108" spans="11:11" ht="12.45" x14ac:dyDescent="0.3">
      <c r="K108" s="24"/>
    </row>
    <row r="109" spans="11:11" ht="12.45" x14ac:dyDescent="0.3">
      <c r="K109" s="24"/>
    </row>
    <row r="110" spans="11:11" ht="12.45" x14ac:dyDescent="0.3">
      <c r="K110" s="24"/>
    </row>
    <row r="111" spans="11:11" ht="12.45" x14ac:dyDescent="0.3">
      <c r="K111" s="24"/>
    </row>
    <row r="112" spans="11:11" ht="12.45" x14ac:dyDescent="0.3">
      <c r="K112" s="24"/>
    </row>
    <row r="113" spans="11:11" ht="12.45" x14ac:dyDescent="0.3">
      <c r="K113" s="24"/>
    </row>
    <row r="114" spans="11:11" ht="12.45" x14ac:dyDescent="0.3">
      <c r="K114" s="24"/>
    </row>
    <row r="115" spans="11:11" ht="12.45" x14ac:dyDescent="0.3">
      <c r="K115" s="24"/>
    </row>
    <row r="116" spans="11:11" ht="12.45" x14ac:dyDescent="0.3">
      <c r="K116" s="24"/>
    </row>
    <row r="117" spans="11:11" ht="12.45" x14ac:dyDescent="0.3">
      <c r="K117" s="24"/>
    </row>
    <row r="118" spans="11:11" ht="12.45" x14ac:dyDescent="0.3">
      <c r="K118" s="24"/>
    </row>
    <row r="119" spans="11:11" ht="12.45" x14ac:dyDescent="0.3">
      <c r="K119" s="24"/>
    </row>
    <row r="120" spans="11:11" ht="12.45" x14ac:dyDescent="0.3">
      <c r="K120" s="24"/>
    </row>
    <row r="121" spans="11:11" ht="12.45" x14ac:dyDescent="0.3">
      <c r="K121" s="24"/>
    </row>
    <row r="122" spans="11:11" ht="12.45" x14ac:dyDescent="0.3">
      <c r="K122" s="24"/>
    </row>
    <row r="123" spans="11:11" ht="12.45" x14ac:dyDescent="0.3">
      <c r="K123" s="24"/>
    </row>
    <row r="124" spans="11:11" ht="12.45" x14ac:dyDescent="0.3">
      <c r="K124" s="24"/>
    </row>
    <row r="125" spans="11:11" ht="12.45" x14ac:dyDescent="0.3">
      <c r="K125" s="24"/>
    </row>
    <row r="126" spans="11:11" ht="12.45" x14ac:dyDescent="0.3">
      <c r="K126" s="24"/>
    </row>
    <row r="127" spans="11:11" ht="12.45" x14ac:dyDescent="0.3">
      <c r="K127" s="24"/>
    </row>
    <row r="128" spans="11:11" ht="12.45" x14ac:dyDescent="0.3">
      <c r="K128" s="24"/>
    </row>
    <row r="129" spans="11:11" ht="12.45" x14ac:dyDescent="0.3">
      <c r="K129" s="24"/>
    </row>
    <row r="130" spans="11:11" ht="12.45" x14ac:dyDescent="0.3">
      <c r="K130" s="24"/>
    </row>
    <row r="131" spans="11:11" ht="12.45" x14ac:dyDescent="0.3">
      <c r="K131" s="24"/>
    </row>
    <row r="132" spans="11:11" ht="12.45" x14ac:dyDescent="0.3">
      <c r="K132" s="24"/>
    </row>
    <row r="133" spans="11:11" ht="12.45" x14ac:dyDescent="0.3">
      <c r="K133" s="24"/>
    </row>
    <row r="134" spans="11:11" ht="12.45" x14ac:dyDescent="0.3">
      <c r="K134" s="24"/>
    </row>
    <row r="135" spans="11:11" ht="12.45" x14ac:dyDescent="0.3">
      <c r="K135" s="24"/>
    </row>
    <row r="136" spans="11:11" ht="12.45" x14ac:dyDescent="0.3">
      <c r="K136" s="24"/>
    </row>
    <row r="137" spans="11:11" ht="12.45" x14ac:dyDescent="0.3">
      <c r="K137" s="24"/>
    </row>
    <row r="138" spans="11:11" ht="12.45" x14ac:dyDescent="0.3">
      <c r="K138" s="24"/>
    </row>
    <row r="139" spans="11:11" ht="12.45" x14ac:dyDescent="0.3">
      <c r="K139" s="24"/>
    </row>
    <row r="140" spans="11:11" ht="12.45" x14ac:dyDescent="0.3">
      <c r="K140" s="24"/>
    </row>
    <row r="141" spans="11:11" ht="12.45" x14ac:dyDescent="0.3">
      <c r="K141" s="24"/>
    </row>
    <row r="142" spans="11:11" ht="12.45" x14ac:dyDescent="0.3">
      <c r="K142" s="24"/>
    </row>
    <row r="143" spans="11:11" ht="12.45" x14ac:dyDescent="0.3">
      <c r="K143" s="24"/>
    </row>
    <row r="144" spans="11:11" ht="12.45" x14ac:dyDescent="0.3">
      <c r="K144" s="24"/>
    </row>
    <row r="145" spans="11:11" ht="12.45" x14ac:dyDescent="0.3">
      <c r="K145" s="24"/>
    </row>
    <row r="146" spans="11:11" ht="12.45" x14ac:dyDescent="0.3">
      <c r="K146" s="24"/>
    </row>
    <row r="147" spans="11:11" ht="12.45" x14ac:dyDescent="0.3">
      <c r="K147" s="24"/>
    </row>
    <row r="148" spans="11:11" ht="12.45" x14ac:dyDescent="0.3">
      <c r="K148" s="24"/>
    </row>
    <row r="149" spans="11:11" ht="12.45" x14ac:dyDescent="0.3">
      <c r="K149" s="24"/>
    </row>
    <row r="150" spans="11:11" ht="12.45" x14ac:dyDescent="0.3">
      <c r="K150" s="24"/>
    </row>
    <row r="151" spans="11:11" ht="12.45" x14ac:dyDescent="0.3">
      <c r="K151" s="24"/>
    </row>
    <row r="152" spans="11:11" ht="12.45" x14ac:dyDescent="0.3">
      <c r="K152" s="24"/>
    </row>
    <row r="153" spans="11:11" ht="12.45" x14ac:dyDescent="0.3">
      <c r="K153" s="24"/>
    </row>
    <row r="154" spans="11:11" ht="12.45" x14ac:dyDescent="0.3">
      <c r="K154" s="24"/>
    </row>
    <row r="155" spans="11:11" ht="12.45" x14ac:dyDescent="0.3">
      <c r="K155" s="24"/>
    </row>
    <row r="156" spans="11:11" ht="12.45" x14ac:dyDescent="0.3">
      <c r="K156" s="24"/>
    </row>
    <row r="157" spans="11:11" ht="12.45" x14ac:dyDescent="0.3">
      <c r="K157" s="24"/>
    </row>
    <row r="158" spans="11:11" ht="12.45" x14ac:dyDescent="0.3">
      <c r="K158" s="24"/>
    </row>
    <row r="159" spans="11:11" ht="12.45" x14ac:dyDescent="0.3">
      <c r="K159" s="24"/>
    </row>
    <row r="160" spans="11:11" ht="12.45" x14ac:dyDescent="0.3">
      <c r="K160" s="24"/>
    </row>
    <row r="161" spans="11:11" ht="12.45" x14ac:dyDescent="0.3">
      <c r="K161" s="24"/>
    </row>
    <row r="162" spans="11:11" ht="12.45" x14ac:dyDescent="0.3">
      <c r="K162" s="24"/>
    </row>
    <row r="163" spans="11:11" ht="12.45" x14ac:dyDescent="0.3">
      <c r="K163" s="24"/>
    </row>
    <row r="164" spans="11:11" ht="12.45" x14ac:dyDescent="0.3">
      <c r="K164" s="24"/>
    </row>
    <row r="165" spans="11:11" ht="12.45" x14ac:dyDescent="0.3">
      <c r="K165" s="24"/>
    </row>
    <row r="166" spans="11:11" ht="12.45" x14ac:dyDescent="0.3">
      <c r="K166" s="24"/>
    </row>
    <row r="167" spans="11:11" ht="12.45" x14ac:dyDescent="0.3">
      <c r="K167" s="24"/>
    </row>
    <row r="168" spans="11:11" ht="12.45" x14ac:dyDescent="0.3">
      <c r="K168" s="24"/>
    </row>
    <row r="169" spans="11:11" ht="12.45" x14ac:dyDescent="0.3">
      <c r="K169" s="24"/>
    </row>
    <row r="170" spans="11:11" ht="12.45" x14ac:dyDescent="0.3">
      <c r="K170" s="24"/>
    </row>
    <row r="171" spans="11:11" ht="12.45" x14ac:dyDescent="0.3">
      <c r="K171" s="24"/>
    </row>
    <row r="172" spans="11:11" ht="12.45" x14ac:dyDescent="0.3">
      <c r="K172" s="24"/>
    </row>
    <row r="173" spans="11:11" ht="12.45" x14ac:dyDescent="0.3">
      <c r="K173" s="24"/>
    </row>
    <row r="174" spans="11:11" ht="12.45" x14ac:dyDescent="0.3">
      <c r="K174" s="24"/>
    </row>
    <row r="175" spans="11:11" ht="12.45" x14ac:dyDescent="0.3">
      <c r="K175" s="24"/>
    </row>
    <row r="176" spans="11:11" ht="12.45" x14ac:dyDescent="0.3">
      <c r="K176" s="24"/>
    </row>
    <row r="177" spans="11:11" ht="12.45" x14ac:dyDescent="0.3">
      <c r="K177" s="24"/>
    </row>
    <row r="178" spans="11:11" ht="12.45" x14ac:dyDescent="0.3">
      <c r="K178" s="24"/>
    </row>
    <row r="179" spans="11:11" ht="12.45" x14ac:dyDescent="0.3">
      <c r="K179" s="24"/>
    </row>
    <row r="180" spans="11:11" ht="12.45" x14ac:dyDescent="0.3">
      <c r="K180" s="24"/>
    </row>
    <row r="181" spans="11:11" ht="12.45" x14ac:dyDescent="0.3">
      <c r="K181" s="24"/>
    </row>
    <row r="182" spans="11:11" ht="12.45" x14ac:dyDescent="0.3">
      <c r="K182" s="24"/>
    </row>
    <row r="183" spans="11:11" ht="12.45" x14ac:dyDescent="0.3">
      <c r="K183" s="24"/>
    </row>
    <row r="184" spans="11:11" ht="12.45" x14ac:dyDescent="0.3">
      <c r="K184" s="24"/>
    </row>
    <row r="185" spans="11:11" ht="12.45" x14ac:dyDescent="0.3">
      <c r="K185" s="24"/>
    </row>
    <row r="186" spans="11:11" ht="12.45" x14ac:dyDescent="0.3">
      <c r="K186" s="24"/>
    </row>
    <row r="187" spans="11:11" ht="12.45" x14ac:dyDescent="0.3">
      <c r="K187" s="24"/>
    </row>
    <row r="188" spans="11:11" ht="12.45" x14ac:dyDescent="0.3">
      <c r="K188" s="24"/>
    </row>
    <row r="189" spans="11:11" ht="12.45" x14ac:dyDescent="0.3">
      <c r="K189" s="24"/>
    </row>
    <row r="190" spans="11:11" ht="12.45" x14ac:dyDescent="0.3">
      <c r="K190" s="24"/>
    </row>
    <row r="191" spans="11:11" ht="12.45" x14ac:dyDescent="0.3">
      <c r="K191" s="24"/>
    </row>
    <row r="192" spans="11:11" ht="12.45" x14ac:dyDescent="0.3">
      <c r="K192" s="24"/>
    </row>
    <row r="193" spans="11:11" ht="12.45" x14ac:dyDescent="0.3">
      <c r="K193" s="24"/>
    </row>
    <row r="194" spans="11:11" ht="12.45" x14ac:dyDescent="0.3">
      <c r="K194" s="24"/>
    </row>
    <row r="195" spans="11:11" ht="12.45" x14ac:dyDescent="0.3">
      <c r="K195" s="24"/>
    </row>
    <row r="196" spans="11:11" ht="12.45" x14ac:dyDescent="0.3">
      <c r="K196" s="24"/>
    </row>
    <row r="197" spans="11:11" ht="12.45" x14ac:dyDescent="0.3">
      <c r="K197" s="24"/>
    </row>
    <row r="198" spans="11:11" ht="12.45" x14ac:dyDescent="0.3">
      <c r="K198" s="24"/>
    </row>
    <row r="199" spans="11:11" ht="12.45" x14ac:dyDescent="0.3">
      <c r="K199" s="24"/>
    </row>
    <row r="200" spans="11:11" ht="12.45" x14ac:dyDescent="0.3">
      <c r="K200" s="24"/>
    </row>
    <row r="201" spans="11:11" ht="12.45" x14ac:dyDescent="0.3">
      <c r="K201" s="24"/>
    </row>
    <row r="202" spans="11:11" ht="12.45" x14ac:dyDescent="0.3">
      <c r="K202" s="24"/>
    </row>
    <row r="203" spans="11:11" ht="12.45" x14ac:dyDescent="0.3">
      <c r="K203" s="24"/>
    </row>
    <row r="204" spans="11:11" ht="12.45" x14ac:dyDescent="0.3">
      <c r="K204" s="24"/>
    </row>
    <row r="205" spans="11:11" ht="12.45" x14ac:dyDescent="0.3">
      <c r="K205" s="24"/>
    </row>
    <row r="206" spans="11:11" ht="12.45" x14ac:dyDescent="0.3">
      <c r="K206" s="24"/>
    </row>
    <row r="207" spans="11:11" ht="12.45" x14ac:dyDescent="0.3">
      <c r="K207" s="24"/>
    </row>
    <row r="208" spans="11:11" ht="12.45" x14ac:dyDescent="0.3">
      <c r="K208" s="24"/>
    </row>
    <row r="209" spans="11:11" ht="12.45" x14ac:dyDescent="0.3">
      <c r="K209" s="24"/>
    </row>
    <row r="210" spans="11:11" ht="12.45" x14ac:dyDescent="0.3">
      <c r="K210" s="24"/>
    </row>
    <row r="211" spans="11:11" ht="12.45" x14ac:dyDescent="0.3">
      <c r="K211" s="24"/>
    </row>
    <row r="212" spans="11:11" ht="12.45" x14ac:dyDescent="0.3">
      <c r="K212" s="24"/>
    </row>
    <row r="213" spans="11:11" ht="12.45" x14ac:dyDescent="0.3">
      <c r="K213" s="24"/>
    </row>
    <row r="214" spans="11:11" ht="12.45" x14ac:dyDescent="0.3">
      <c r="K214" s="24"/>
    </row>
    <row r="215" spans="11:11" ht="12.45" x14ac:dyDescent="0.3">
      <c r="K215" s="24"/>
    </row>
    <row r="216" spans="11:11" ht="12.45" x14ac:dyDescent="0.3">
      <c r="K216" s="24"/>
    </row>
    <row r="217" spans="11:11" ht="12.45" x14ac:dyDescent="0.3">
      <c r="K217" s="24"/>
    </row>
    <row r="218" spans="11:11" ht="12.45" x14ac:dyDescent="0.3">
      <c r="K218" s="24"/>
    </row>
    <row r="219" spans="11:11" ht="12.45" x14ac:dyDescent="0.3">
      <c r="K219" s="24"/>
    </row>
    <row r="220" spans="11:11" ht="12.45" x14ac:dyDescent="0.3">
      <c r="K220" s="24"/>
    </row>
    <row r="221" spans="11:11" ht="12.45" x14ac:dyDescent="0.3">
      <c r="K221" s="24"/>
    </row>
    <row r="222" spans="11:11" ht="12.45" x14ac:dyDescent="0.3">
      <c r="K222" s="24"/>
    </row>
    <row r="223" spans="11:11" ht="12.45" x14ac:dyDescent="0.3">
      <c r="K223" s="24"/>
    </row>
    <row r="224" spans="11:11" ht="12.45" x14ac:dyDescent="0.3">
      <c r="K224" s="24"/>
    </row>
    <row r="225" spans="11:11" ht="12.45" x14ac:dyDescent="0.3">
      <c r="K225" s="24"/>
    </row>
    <row r="226" spans="11:11" ht="12.45" x14ac:dyDescent="0.3">
      <c r="K226" s="24"/>
    </row>
    <row r="227" spans="11:11" ht="12.45" x14ac:dyDescent="0.3">
      <c r="K227" s="24"/>
    </row>
    <row r="228" spans="11:11" ht="12.45" x14ac:dyDescent="0.3">
      <c r="K228" s="24"/>
    </row>
    <row r="229" spans="11:11" ht="12.45" x14ac:dyDescent="0.3">
      <c r="K229" s="24"/>
    </row>
    <row r="230" spans="11:11" ht="12.45" x14ac:dyDescent="0.3">
      <c r="K230" s="24"/>
    </row>
    <row r="231" spans="11:11" ht="12.45" x14ac:dyDescent="0.3">
      <c r="K231" s="24"/>
    </row>
    <row r="232" spans="11:11" ht="12.45" x14ac:dyDescent="0.3">
      <c r="K232" s="24"/>
    </row>
    <row r="233" spans="11:11" ht="12.45" x14ac:dyDescent="0.3">
      <c r="K233" s="24"/>
    </row>
    <row r="234" spans="11:11" ht="12.45" x14ac:dyDescent="0.3">
      <c r="K234" s="24"/>
    </row>
    <row r="235" spans="11:11" ht="12.45" x14ac:dyDescent="0.3">
      <c r="K235" s="24"/>
    </row>
    <row r="236" spans="11:11" ht="12.45" x14ac:dyDescent="0.3">
      <c r="K236" s="24"/>
    </row>
    <row r="237" spans="11:11" ht="12.45" x14ac:dyDescent="0.3">
      <c r="K237" s="24"/>
    </row>
    <row r="238" spans="11:11" ht="12.45" x14ac:dyDescent="0.3">
      <c r="K238" s="24"/>
    </row>
    <row r="239" spans="11:11" ht="12.45" x14ac:dyDescent="0.3">
      <c r="K239" s="24"/>
    </row>
    <row r="240" spans="11:11" ht="12.45" x14ac:dyDescent="0.3">
      <c r="K240" s="24"/>
    </row>
    <row r="241" spans="11:11" ht="12.45" x14ac:dyDescent="0.3">
      <c r="K241" s="24"/>
    </row>
    <row r="242" spans="11:11" ht="12.45" x14ac:dyDescent="0.3">
      <c r="K242" s="24"/>
    </row>
    <row r="243" spans="11:11" ht="12.45" x14ac:dyDescent="0.3">
      <c r="K243" s="24"/>
    </row>
    <row r="244" spans="11:11" ht="12.45" x14ac:dyDescent="0.3">
      <c r="K244" s="24"/>
    </row>
    <row r="245" spans="11:11" ht="12.45" x14ac:dyDescent="0.3">
      <c r="K245" s="24"/>
    </row>
    <row r="246" spans="11:11" ht="12.45" x14ac:dyDescent="0.3">
      <c r="K246" s="24"/>
    </row>
    <row r="247" spans="11:11" ht="12.45" x14ac:dyDescent="0.3">
      <c r="K247" s="24"/>
    </row>
    <row r="248" spans="11:11" ht="12.45" x14ac:dyDescent="0.3">
      <c r="K248" s="24"/>
    </row>
    <row r="249" spans="11:11" ht="12.45" x14ac:dyDescent="0.3">
      <c r="K249" s="24"/>
    </row>
    <row r="250" spans="11:11" ht="12.45" x14ac:dyDescent="0.3">
      <c r="K250" s="24"/>
    </row>
    <row r="251" spans="11:11" ht="12.45" x14ac:dyDescent="0.3">
      <c r="K251" s="24"/>
    </row>
    <row r="252" spans="11:11" ht="12.45" x14ac:dyDescent="0.3">
      <c r="K252" s="24"/>
    </row>
    <row r="253" spans="11:11" ht="12.45" x14ac:dyDescent="0.3">
      <c r="K253" s="24"/>
    </row>
    <row r="254" spans="11:11" ht="12.45" x14ac:dyDescent="0.3">
      <c r="K254" s="24"/>
    </row>
    <row r="255" spans="11:11" ht="12.45" x14ac:dyDescent="0.3">
      <c r="K255" s="24"/>
    </row>
    <row r="256" spans="11:11" ht="12.45" x14ac:dyDescent="0.3">
      <c r="K256" s="24"/>
    </row>
    <row r="257" spans="11:11" ht="12.45" x14ac:dyDescent="0.3">
      <c r="K257" s="24"/>
    </row>
    <row r="258" spans="11:11" ht="12.45" x14ac:dyDescent="0.3">
      <c r="K258" s="24"/>
    </row>
    <row r="259" spans="11:11" ht="12.45" x14ac:dyDescent="0.3">
      <c r="K259" s="24"/>
    </row>
    <row r="260" spans="11:11" ht="12.45" x14ac:dyDescent="0.3">
      <c r="K260" s="24"/>
    </row>
    <row r="261" spans="11:11" ht="12.45" x14ac:dyDescent="0.3">
      <c r="K261" s="24"/>
    </row>
    <row r="262" spans="11:11" ht="12.45" x14ac:dyDescent="0.3">
      <c r="K262" s="24"/>
    </row>
    <row r="263" spans="11:11" ht="12.45" x14ac:dyDescent="0.3">
      <c r="K263" s="24"/>
    </row>
    <row r="264" spans="11:11" ht="12.45" x14ac:dyDescent="0.3">
      <c r="K264" s="24"/>
    </row>
    <row r="265" spans="11:11" ht="12.45" x14ac:dyDescent="0.3">
      <c r="K265" s="24"/>
    </row>
    <row r="266" spans="11:11" ht="12.45" x14ac:dyDescent="0.3">
      <c r="K266" s="24"/>
    </row>
    <row r="267" spans="11:11" ht="12.45" x14ac:dyDescent="0.3">
      <c r="K267" s="24"/>
    </row>
    <row r="268" spans="11:11" ht="12.45" x14ac:dyDescent="0.3">
      <c r="K268" s="24"/>
    </row>
    <row r="269" spans="11:11" ht="12.45" x14ac:dyDescent="0.3">
      <c r="K269" s="24"/>
    </row>
    <row r="270" spans="11:11" ht="12.45" x14ac:dyDescent="0.3">
      <c r="K270" s="24"/>
    </row>
    <row r="271" spans="11:11" ht="12.45" x14ac:dyDescent="0.3">
      <c r="K271" s="24"/>
    </row>
    <row r="272" spans="11:11" ht="12.45" x14ac:dyDescent="0.3">
      <c r="K272" s="24"/>
    </row>
    <row r="273" spans="11:11" ht="12.45" x14ac:dyDescent="0.3">
      <c r="K273" s="24"/>
    </row>
    <row r="274" spans="11:11" ht="12.45" x14ac:dyDescent="0.3">
      <c r="K274" s="24"/>
    </row>
    <row r="275" spans="11:11" ht="12.45" x14ac:dyDescent="0.3">
      <c r="K275" s="24"/>
    </row>
    <row r="276" spans="11:11" ht="12.45" x14ac:dyDescent="0.3">
      <c r="K276" s="24"/>
    </row>
    <row r="277" spans="11:11" ht="12.45" x14ac:dyDescent="0.3">
      <c r="K277" s="24"/>
    </row>
    <row r="278" spans="11:11" ht="12.45" x14ac:dyDescent="0.3">
      <c r="K278" s="24"/>
    </row>
    <row r="279" spans="11:11" ht="12.45" x14ac:dyDescent="0.3">
      <c r="K279" s="24"/>
    </row>
    <row r="280" spans="11:11" ht="12.45" x14ac:dyDescent="0.3">
      <c r="K280" s="24"/>
    </row>
    <row r="281" spans="11:11" ht="12.45" x14ac:dyDescent="0.3">
      <c r="K281" s="24"/>
    </row>
    <row r="282" spans="11:11" ht="12.45" x14ac:dyDescent="0.3">
      <c r="K282" s="24"/>
    </row>
    <row r="283" spans="11:11" ht="12.45" x14ac:dyDescent="0.3">
      <c r="K283" s="24"/>
    </row>
    <row r="284" spans="11:11" ht="12.45" x14ac:dyDescent="0.3">
      <c r="K284" s="24"/>
    </row>
    <row r="285" spans="11:11" ht="12.45" x14ac:dyDescent="0.3">
      <c r="K285" s="24"/>
    </row>
    <row r="286" spans="11:11" ht="12.45" x14ac:dyDescent="0.3">
      <c r="K286" s="24"/>
    </row>
    <row r="287" spans="11:11" ht="12.45" x14ac:dyDescent="0.3">
      <c r="K287" s="24"/>
    </row>
    <row r="288" spans="11:11" ht="12.45" x14ac:dyDescent="0.3">
      <c r="K288" s="24"/>
    </row>
    <row r="289" spans="11:11" ht="12.45" x14ac:dyDescent="0.3">
      <c r="K289" s="24"/>
    </row>
    <row r="290" spans="11:11" ht="12.45" x14ac:dyDescent="0.3">
      <c r="K290" s="24"/>
    </row>
    <row r="291" spans="11:11" ht="12.45" x14ac:dyDescent="0.3">
      <c r="K291" s="24"/>
    </row>
    <row r="292" spans="11:11" ht="12.45" x14ac:dyDescent="0.3">
      <c r="K292" s="24"/>
    </row>
    <row r="293" spans="11:11" ht="12.45" x14ac:dyDescent="0.3">
      <c r="K293" s="24"/>
    </row>
    <row r="294" spans="11:11" ht="12.45" x14ac:dyDescent="0.3">
      <c r="K294" s="24"/>
    </row>
    <row r="295" spans="11:11" ht="12.45" x14ac:dyDescent="0.3">
      <c r="K295" s="24"/>
    </row>
    <row r="296" spans="11:11" ht="12.45" x14ac:dyDescent="0.3">
      <c r="K296" s="24"/>
    </row>
    <row r="297" spans="11:11" ht="12.45" x14ac:dyDescent="0.3">
      <c r="K297" s="24"/>
    </row>
    <row r="298" spans="11:11" ht="12.45" x14ac:dyDescent="0.3">
      <c r="K298" s="24"/>
    </row>
    <row r="299" spans="11:11" ht="12.45" x14ac:dyDescent="0.3">
      <c r="K299" s="24"/>
    </row>
    <row r="300" spans="11:11" ht="12.45" x14ac:dyDescent="0.3">
      <c r="K300" s="24"/>
    </row>
    <row r="301" spans="11:11" ht="12.45" x14ac:dyDescent="0.3">
      <c r="K301" s="24"/>
    </row>
    <row r="302" spans="11:11" ht="12.45" x14ac:dyDescent="0.3">
      <c r="K302" s="24"/>
    </row>
    <row r="303" spans="11:11" ht="12.45" x14ac:dyDescent="0.3">
      <c r="K303" s="24"/>
    </row>
    <row r="304" spans="11:11" ht="12.45" x14ac:dyDescent="0.3">
      <c r="K304" s="24"/>
    </row>
    <row r="305" spans="11:11" ht="12.45" x14ac:dyDescent="0.3">
      <c r="K305" s="24"/>
    </row>
    <row r="306" spans="11:11" ht="12.45" x14ac:dyDescent="0.3">
      <c r="K306" s="24"/>
    </row>
    <row r="307" spans="11:11" ht="12.45" x14ac:dyDescent="0.3">
      <c r="K307" s="24"/>
    </row>
    <row r="308" spans="11:11" ht="12.45" x14ac:dyDescent="0.3">
      <c r="K308" s="24"/>
    </row>
    <row r="309" spans="11:11" ht="12.45" x14ac:dyDescent="0.3">
      <c r="K309" s="24"/>
    </row>
    <row r="310" spans="11:11" ht="12.45" x14ac:dyDescent="0.3">
      <c r="K310" s="24"/>
    </row>
    <row r="311" spans="11:11" ht="12.45" x14ac:dyDescent="0.3">
      <c r="K311" s="24"/>
    </row>
    <row r="312" spans="11:11" ht="12.45" x14ac:dyDescent="0.3">
      <c r="K312" s="24"/>
    </row>
    <row r="313" spans="11:11" ht="12.45" x14ac:dyDescent="0.3">
      <c r="K313" s="24"/>
    </row>
    <row r="314" spans="11:11" ht="12.45" x14ac:dyDescent="0.3">
      <c r="K314" s="24"/>
    </row>
    <row r="315" spans="11:11" ht="12.45" x14ac:dyDescent="0.3">
      <c r="K315" s="24"/>
    </row>
    <row r="316" spans="11:11" ht="12.45" x14ac:dyDescent="0.3">
      <c r="K316" s="24"/>
    </row>
    <row r="317" spans="11:11" ht="12.45" x14ac:dyDescent="0.3">
      <c r="K317" s="24"/>
    </row>
    <row r="318" spans="11:11" ht="12.45" x14ac:dyDescent="0.3">
      <c r="K318" s="24"/>
    </row>
    <row r="319" spans="11:11" ht="12.45" x14ac:dyDescent="0.3">
      <c r="K319" s="24"/>
    </row>
    <row r="320" spans="11:11" ht="12.45" x14ac:dyDescent="0.3">
      <c r="K320" s="24"/>
    </row>
    <row r="321" spans="11:11" ht="12.45" x14ac:dyDescent="0.3">
      <c r="K321" s="24"/>
    </row>
    <row r="322" spans="11:11" ht="12.45" x14ac:dyDescent="0.3">
      <c r="K322" s="24"/>
    </row>
    <row r="323" spans="11:11" ht="12.45" x14ac:dyDescent="0.3">
      <c r="K323" s="24"/>
    </row>
    <row r="324" spans="11:11" ht="12.45" x14ac:dyDescent="0.3">
      <c r="K324" s="24"/>
    </row>
    <row r="325" spans="11:11" ht="12.45" x14ac:dyDescent="0.3">
      <c r="K325" s="24"/>
    </row>
    <row r="326" spans="11:11" ht="12.45" x14ac:dyDescent="0.3">
      <c r="K326" s="24"/>
    </row>
    <row r="327" spans="11:11" ht="12.45" x14ac:dyDescent="0.3">
      <c r="K327" s="24"/>
    </row>
    <row r="328" spans="11:11" ht="12.45" x14ac:dyDescent="0.3">
      <c r="K328" s="24"/>
    </row>
    <row r="329" spans="11:11" ht="12.45" x14ac:dyDescent="0.3">
      <c r="K329" s="24"/>
    </row>
    <row r="330" spans="11:11" ht="12.45" x14ac:dyDescent="0.3">
      <c r="K330" s="24"/>
    </row>
    <row r="331" spans="11:11" ht="12.45" x14ac:dyDescent="0.3">
      <c r="K331" s="24"/>
    </row>
    <row r="332" spans="11:11" ht="12.45" x14ac:dyDescent="0.3">
      <c r="K332" s="24"/>
    </row>
    <row r="333" spans="11:11" ht="12.45" x14ac:dyDescent="0.3">
      <c r="K333" s="24"/>
    </row>
    <row r="334" spans="11:11" ht="12.45" x14ac:dyDescent="0.3">
      <c r="K334" s="24"/>
    </row>
    <row r="335" spans="11:11" ht="12.45" x14ac:dyDescent="0.3">
      <c r="K335" s="24"/>
    </row>
    <row r="336" spans="11:11" ht="12.45" x14ac:dyDescent="0.3">
      <c r="K336" s="24"/>
    </row>
    <row r="337" spans="11:11" ht="12.45" x14ac:dyDescent="0.3">
      <c r="K337" s="24"/>
    </row>
    <row r="338" spans="11:11" ht="12.45" x14ac:dyDescent="0.3">
      <c r="K338" s="24"/>
    </row>
    <row r="339" spans="11:11" ht="12.45" x14ac:dyDescent="0.3">
      <c r="K339" s="24"/>
    </row>
    <row r="340" spans="11:11" ht="12.45" x14ac:dyDescent="0.3">
      <c r="K340" s="24"/>
    </row>
    <row r="341" spans="11:11" ht="12.45" x14ac:dyDescent="0.3">
      <c r="K341" s="24"/>
    </row>
    <row r="342" spans="11:11" ht="12.45" x14ac:dyDescent="0.3">
      <c r="K342" s="24"/>
    </row>
    <row r="343" spans="11:11" ht="12.45" x14ac:dyDescent="0.3">
      <c r="K343" s="24"/>
    </row>
    <row r="344" spans="11:11" ht="12.45" x14ac:dyDescent="0.3">
      <c r="K344" s="24"/>
    </row>
    <row r="345" spans="11:11" ht="12.45" x14ac:dyDescent="0.3">
      <c r="K345" s="24"/>
    </row>
    <row r="346" spans="11:11" ht="12.45" x14ac:dyDescent="0.3">
      <c r="K346" s="24"/>
    </row>
    <row r="347" spans="11:11" ht="12.45" x14ac:dyDescent="0.3">
      <c r="K347" s="24"/>
    </row>
    <row r="348" spans="11:11" ht="12.45" x14ac:dyDescent="0.3">
      <c r="K348" s="24"/>
    </row>
    <row r="349" spans="11:11" ht="12.45" x14ac:dyDescent="0.3">
      <c r="K349" s="24"/>
    </row>
    <row r="350" spans="11:11" ht="12.45" x14ac:dyDescent="0.3">
      <c r="K350" s="24"/>
    </row>
    <row r="351" spans="11:11" ht="12.45" x14ac:dyDescent="0.3">
      <c r="K351" s="24"/>
    </row>
    <row r="352" spans="11:11" ht="12.45" x14ac:dyDescent="0.3">
      <c r="K352" s="24"/>
    </row>
    <row r="353" spans="11:11" ht="12.45" x14ac:dyDescent="0.3">
      <c r="K353" s="24"/>
    </row>
    <row r="354" spans="11:11" ht="12.45" x14ac:dyDescent="0.3">
      <c r="K354" s="24"/>
    </row>
    <row r="355" spans="11:11" ht="12.45" x14ac:dyDescent="0.3">
      <c r="K355" s="24"/>
    </row>
    <row r="356" spans="11:11" ht="12.45" x14ac:dyDescent="0.3">
      <c r="K356" s="24"/>
    </row>
    <row r="357" spans="11:11" ht="12.45" x14ac:dyDescent="0.3">
      <c r="K357" s="24"/>
    </row>
    <row r="358" spans="11:11" ht="12.45" x14ac:dyDescent="0.3">
      <c r="K358" s="24"/>
    </row>
    <row r="359" spans="11:11" ht="12.45" x14ac:dyDescent="0.3">
      <c r="K359" s="24"/>
    </row>
    <row r="360" spans="11:11" ht="12.45" x14ac:dyDescent="0.3">
      <c r="K360" s="24"/>
    </row>
    <row r="361" spans="11:11" ht="12.45" x14ac:dyDescent="0.3">
      <c r="K361" s="24"/>
    </row>
    <row r="362" spans="11:11" ht="12.45" x14ac:dyDescent="0.3">
      <c r="K362" s="24"/>
    </row>
    <row r="363" spans="11:11" ht="12.45" x14ac:dyDescent="0.3">
      <c r="K363" s="24"/>
    </row>
    <row r="364" spans="11:11" ht="12.45" x14ac:dyDescent="0.3">
      <c r="K364" s="24"/>
    </row>
    <row r="365" spans="11:11" ht="12.45" x14ac:dyDescent="0.3">
      <c r="K365" s="24"/>
    </row>
    <row r="366" spans="11:11" ht="12.45" x14ac:dyDescent="0.3">
      <c r="K366" s="24"/>
    </row>
    <row r="367" spans="11:11" ht="12.45" x14ac:dyDescent="0.3">
      <c r="K367" s="24"/>
    </row>
    <row r="368" spans="11:11" ht="12.45" x14ac:dyDescent="0.3">
      <c r="K368" s="24"/>
    </row>
    <row r="369" spans="11:11" ht="12.45" x14ac:dyDescent="0.3">
      <c r="K369" s="24"/>
    </row>
    <row r="370" spans="11:11" ht="12.45" x14ac:dyDescent="0.3">
      <c r="K370" s="24"/>
    </row>
    <row r="371" spans="11:11" ht="12.45" x14ac:dyDescent="0.3">
      <c r="K371" s="24"/>
    </row>
    <row r="372" spans="11:11" ht="12.45" x14ac:dyDescent="0.3">
      <c r="K372" s="24"/>
    </row>
    <row r="373" spans="11:11" ht="12.45" x14ac:dyDescent="0.3">
      <c r="K373" s="24"/>
    </row>
    <row r="374" spans="11:11" ht="12.45" x14ac:dyDescent="0.3">
      <c r="K374" s="24"/>
    </row>
    <row r="375" spans="11:11" ht="12.45" x14ac:dyDescent="0.3">
      <c r="K375" s="24"/>
    </row>
    <row r="376" spans="11:11" ht="12.45" x14ac:dyDescent="0.3">
      <c r="K376" s="24"/>
    </row>
    <row r="377" spans="11:11" ht="12.45" x14ac:dyDescent="0.3">
      <c r="K377" s="24"/>
    </row>
    <row r="378" spans="11:11" ht="12.45" x14ac:dyDescent="0.3">
      <c r="K378" s="24"/>
    </row>
    <row r="379" spans="11:11" ht="12.45" x14ac:dyDescent="0.3">
      <c r="K379" s="24"/>
    </row>
    <row r="380" spans="11:11" ht="12.45" x14ac:dyDescent="0.3">
      <c r="K380" s="24"/>
    </row>
    <row r="381" spans="11:11" ht="12.45" x14ac:dyDescent="0.3">
      <c r="K381" s="24"/>
    </row>
    <row r="382" spans="11:11" ht="12.45" x14ac:dyDescent="0.3">
      <c r="K382" s="24"/>
    </row>
    <row r="383" spans="11:11" ht="12.45" x14ac:dyDescent="0.3">
      <c r="K383" s="24"/>
    </row>
    <row r="384" spans="11:11" ht="12.45" x14ac:dyDescent="0.3">
      <c r="K384" s="24"/>
    </row>
    <row r="385" spans="11:11" ht="12.45" x14ac:dyDescent="0.3">
      <c r="K385" s="24"/>
    </row>
    <row r="386" spans="11:11" ht="12.45" x14ac:dyDescent="0.3">
      <c r="K386" s="24"/>
    </row>
    <row r="387" spans="11:11" ht="12.45" x14ac:dyDescent="0.3">
      <c r="K387" s="24"/>
    </row>
    <row r="388" spans="11:11" ht="12.45" x14ac:dyDescent="0.3">
      <c r="K388" s="24"/>
    </row>
    <row r="389" spans="11:11" ht="12.45" x14ac:dyDescent="0.3">
      <c r="K389" s="24"/>
    </row>
    <row r="390" spans="11:11" ht="12.45" x14ac:dyDescent="0.3">
      <c r="K390" s="24"/>
    </row>
    <row r="391" spans="11:11" ht="12.45" x14ac:dyDescent="0.3">
      <c r="K391" s="24"/>
    </row>
    <row r="392" spans="11:11" ht="12.45" x14ac:dyDescent="0.3">
      <c r="K392" s="24"/>
    </row>
    <row r="393" spans="11:11" ht="12.45" x14ac:dyDescent="0.3">
      <c r="K393" s="24"/>
    </row>
    <row r="394" spans="11:11" ht="12.45" x14ac:dyDescent="0.3">
      <c r="K394" s="24"/>
    </row>
    <row r="395" spans="11:11" ht="12.45" x14ac:dyDescent="0.3">
      <c r="K395" s="24"/>
    </row>
    <row r="396" spans="11:11" ht="12.45" x14ac:dyDescent="0.3">
      <c r="K396" s="24"/>
    </row>
    <row r="397" spans="11:11" ht="12.45" x14ac:dyDescent="0.3">
      <c r="K397" s="24"/>
    </row>
    <row r="398" spans="11:11" ht="12.45" x14ac:dyDescent="0.3">
      <c r="K398" s="24"/>
    </row>
    <row r="399" spans="11:11" ht="12.45" x14ac:dyDescent="0.3">
      <c r="K399" s="24"/>
    </row>
    <row r="400" spans="11:11" ht="12.45" x14ac:dyDescent="0.3">
      <c r="K400" s="24"/>
    </row>
    <row r="401" spans="11:11" ht="12.45" x14ac:dyDescent="0.3">
      <c r="K401" s="24"/>
    </row>
    <row r="402" spans="11:11" ht="12.45" x14ac:dyDescent="0.3">
      <c r="K402" s="24"/>
    </row>
    <row r="403" spans="11:11" ht="12.45" x14ac:dyDescent="0.3">
      <c r="K403" s="24"/>
    </row>
    <row r="404" spans="11:11" ht="12.45" x14ac:dyDescent="0.3">
      <c r="K404" s="24"/>
    </row>
    <row r="405" spans="11:11" ht="12.45" x14ac:dyDescent="0.3">
      <c r="K405" s="24"/>
    </row>
    <row r="406" spans="11:11" ht="12.45" x14ac:dyDescent="0.3">
      <c r="K406" s="24"/>
    </row>
    <row r="407" spans="11:11" ht="12.45" x14ac:dyDescent="0.3">
      <c r="K407" s="24"/>
    </row>
    <row r="408" spans="11:11" ht="12.45" x14ac:dyDescent="0.3">
      <c r="K408" s="24"/>
    </row>
    <row r="409" spans="11:11" ht="12.45" x14ac:dyDescent="0.3">
      <c r="K409" s="24"/>
    </row>
    <row r="410" spans="11:11" ht="12.45" x14ac:dyDescent="0.3">
      <c r="K410" s="24"/>
    </row>
    <row r="411" spans="11:11" ht="12.45" x14ac:dyDescent="0.3">
      <c r="K411" s="24"/>
    </row>
    <row r="412" spans="11:11" ht="12.45" x14ac:dyDescent="0.3">
      <c r="K412" s="24"/>
    </row>
    <row r="413" spans="11:11" ht="12.45" x14ac:dyDescent="0.3">
      <c r="K413" s="24"/>
    </row>
    <row r="414" spans="11:11" ht="12.45" x14ac:dyDescent="0.3">
      <c r="K414" s="24"/>
    </row>
    <row r="415" spans="11:11" ht="12.45" x14ac:dyDescent="0.3">
      <c r="K415" s="24"/>
    </row>
    <row r="416" spans="11:11" ht="12.45" x14ac:dyDescent="0.3">
      <c r="K416" s="24"/>
    </row>
    <row r="417" spans="11:11" ht="12.45" x14ac:dyDescent="0.3">
      <c r="K417" s="24"/>
    </row>
    <row r="418" spans="11:11" ht="12.45" x14ac:dyDescent="0.3">
      <c r="K418" s="24"/>
    </row>
    <row r="419" spans="11:11" ht="12.45" x14ac:dyDescent="0.3">
      <c r="K419" s="24"/>
    </row>
    <row r="420" spans="11:11" ht="12.45" x14ac:dyDescent="0.3">
      <c r="K420" s="24"/>
    </row>
    <row r="421" spans="11:11" ht="12.45" x14ac:dyDescent="0.3">
      <c r="K421" s="24"/>
    </row>
    <row r="422" spans="11:11" ht="12.45" x14ac:dyDescent="0.3">
      <c r="K422" s="24"/>
    </row>
    <row r="423" spans="11:11" ht="12.45" x14ac:dyDescent="0.3">
      <c r="K423" s="24"/>
    </row>
    <row r="424" spans="11:11" ht="12.45" x14ac:dyDescent="0.3">
      <c r="K424" s="24"/>
    </row>
    <row r="425" spans="11:11" ht="12.45" x14ac:dyDescent="0.3">
      <c r="K425" s="24"/>
    </row>
    <row r="426" spans="11:11" ht="12.45" x14ac:dyDescent="0.3">
      <c r="K426" s="24"/>
    </row>
    <row r="427" spans="11:11" ht="12.45" x14ac:dyDescent="0.3">
      <c r="K427" s="24"/>
    </row>
    <row r="428" spans="11:11" ht="12.45" x14ac:dyDescent="0.3">
      <c r="K428" s="24"/>
    </row>
    <row r="429" spans="11:11" ht="12.45" x14ac:dyDescent="0.3">
      <c r="K429" s="24"/>
    </row>
    <row r="430" spans="11:11" ht="12.45" x14ac:dyDescent="0.3">
      <c r="K430" s="24"/>
    </row>
    <row r="431" spans="11:11" ht="12.45" x14ac:dyDescent="0.3">
      <c r="K431" s="24"/>
    </row>
    <row r="432" spans="11:11" ht="12.45" x14ac:dyDescent="0.3">
      <c r="K432" s="24"/>
    </row>
    <row r="433" spans="11:11" ht="12.45" x14ac:dyDescent="0.3">
      <c r="K433" s="24"/>
    </row>
    <row r="434" spans="11:11" ht="12.45" x14ac:dyDescent="0.3">
      <c r="K434" s="24"/>
    </row>
    <row r="435" spans="11:11" ht="12.45" x14ac:dyDescent="0.3">
      <c r="K435" s="24"/>
    </row>
    <row r="436" spans="11:11" ht="12.45" x14ac:dyDescent="0.3">
      <c r="K436" s="24"/>
    </row>
    <row r="437" spans="11:11" ht="12.45" x14ac:dyDescent="0.3">
      <c r="K437" s="24"/>
    </row>
    <row r="438" spans="11:11" ht="12.45" x14ac:dyDescent="0.3">
      <c r="K438" s="24"/>
    </row>
    <row r="439" spans="11:11" ht="12.45" x14ac:dyDescent="0.3">
      <c r="K439" s="24"/>
    </row>
    <row r="440" spans="11:11" ht="12.45" x14ac:dyDescent="0.3">
      <c r="K440" s="24"/>
    </row>
    <row r="441" spans="11:11" ht="12.45" x14ac:dyDescent="0.3">
      <c r="K441" s="24"/>
    </row>
    <row r="442" spans="11:11" ht="12.45" x14ac:dyDescent="0.3">
      <c r="K442" s="24"/>
    </row>
    <row r="443" spans="11:11" ht="12.45" x14ac:dyDescent="0.3">
      <c r="K443" s="24"/>
    </row>
    <row r="444" spans="11:11" ht="12.45" x14ac:dyDescent="0.3">
      <c r="K444" s="24"/>
    </row>
    <row r="445" spans="11:11" ht="12.45" x14ac:dyDescent="0.3">
      <c r="K445" s="24"/>
    </row>
    <row r="446" spans="11:11" ht="12.45" x14ac:dyDescent="0.3">
      <c r="K446" s="24"/>
    </row>
    <row r="447" spans="11:11" ht="12.45" x14ac:dyDescent="0.3">
      <c r="K447" s="24"/>
    </row>
    <row r="448" spans="11:11" ht="12.45" x14ac:dyDescent="0.3">
      <c r="K448" s="24"/>
    </row>
    <row r="449" spans="6:11" ht="12.45" x14ac:dyDescent="0.3">
      <c r="K449" s="24"/>
    </row>
    <row r="450" spans="6:11" ht="12.45" x14ac:dyDescent="0.3">
      <c r="K450" s="24"/>
    </row>
    <row r="451" spans="6:11" ht="12.45" x14ac:dyDescent="0.3">
      <c r="K451" s="24"/>
    </row>
    <row r="452" spans="6:11" ht="12.45" x14ac:dyDescent="0.3">
      <c r="K452" s="24"/>
    </row>
    <row r="453" spans="6:11" ht="12.45" x14ac:dyDescent="0.3">
      <c r="K453" s="24"/>
    </row>
    <row r="454" spans="6:11" ht="12.45" x14ac:dyDescent="0.3">
      <c r="K454" s="24"/>
    </row>
    <row r="455" spans="6:11" ht="12.45" x14ac:dyDescent="0.3">
      <c r="K455" s="24"/>
    </row>
    <row r="456" spans="6:11" ht="12.45" x14ac:dyDescent="0.3">
      <c r="K456" s="24"/>
    </row>
    <row r="457" spans="6:11" ht="12.45" x14ac:dyDescent="0.3">
      <c r="K457" s="24"/>
    </row>
    <row r="458" spans="6:11" ht="12.45" x14ac:dyDescent="0.3">
      <c r="K458" s="24"/>
    </row>
    <row r="459" spans="6:11" ht="12.45" x14ac:dyDescent="0.3">
      <c r="F459" s="6"/>
      <c r="K459" s="24"/>
    </row>
  </sheetData>
  <sortState xmlns:xlrd2="http://schemas.microsoft.com/office/spreadsheetml/2017/richdata2" ref="A2:K459">
    <sortCondition descending="1" ref="K2:K459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K175"/>
  <sheetViews>
    <sheetView workbookViewId="0">
      <pane ySplit="1" topLeftCell="A2" activePane="bottomLeft" state="frozen"/>
      <selection sqref="A1:XFD1048576"/>
      <selection pane="bottomLeft"/>
    </sheetView>
  </sheetViews>
  <sheetFormatPr defaultColWidth="15.61328125" defaultRowHeight="15.75" customHeight="1" outlineLevelCol="1" x14ac:dyDescent="0.3"/>
  <cols>
    <col min="1" max="1" width="8.3046875" style="3" bestFit="1" customWidth="1"/>
    <col min="2" max="2" width="9.3046875" style="3" bestFit="1" customWidth="1"/>
    <col min="3" max="3" width="7.15234375" style="3" customWidth="1"/>
    <col min="4" max="4" width="4.23046875" style="3" customWidth="1"/>
    <col min="5" max="5" width="28" style="3" bestFit="1" customWidth="1" collapsed="1"/>
    <col min="6" max="6" width="42.92187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6.3046875" style="3" bestFit="1" customWidth="1"/>
    <col min="12" max="16384" width="15.61328125" style="3"/>
  </cols>
  <sheetData>
    <row r="1" spans="1:11" s="10" customFormat="1" ht="12.45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ht="12.45" x14ac:dyDescent="0.3">
      <c r="A2" s="3" t="s">
        <v>46</v>
      </c>
      <c r="B2" s="3" t="s">
        <v>47</v>
      </c>
      <c r="C2" s="3" t="s">
        <v>37</v>
      </c>
      <c r="D2" s="3">
        <v>56</v>
      </c>
      <c r="E2" s="3" t="s">
        <v>15</v>
      </c>
      <c r="F2" s="19" t="str">
        <f>A2&amp;B2&amp;C2&amp;E2</f>
        <v>MichaelO'NeillMGATE CITY STRIDERS</v>
      </c>
      <c r="G2" s="22">
        <f>SUMIF('Aviation 4M'!$F$2:$F$300,$F2,'Aviation 4M'!$J$2:$J$300)</f>
        <v>100</v>
      </c>
      <c r="H2" s="22">
        <f>SUMIF('Capital City Classic'!$F$2:$F$300,$F2,'Capital City Classic'!$J$2:$J$300)</f>
        <v>0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>SUM(G2:J2)</f>
        <v>100</v>
      </c>
    </row>
    <row r="3" spans="1:11" ht="12.45" x14ac:dyDescent="0.3">
      <c r="A3" s="3" t="s">
        <v>40</v>
      </c>
      <c r="B3" s="3" t="s">
        <v>41</v>
      </c>
      <c r="C3" s="3" t="s">
        <v>37</v>
      </c>
      <c r="D3" s="3">
        <v>47</v>
      </c>
      <c r="E3" s="3" t="s">
        <v>17</v>
      </c>
      <c r="F3" s="19" t="str">
        <f>A3&amp;B3&amp;C3&amp;E3</f>
        <v>DaveBeaudoinMMILLENNIUM RUNNING</v>
      </c>
      <c r="G3" s="22">
        <f>SUMIF('Aviation 4M'!$F$2:$F$300,$F3,'Aviation 4M'!$J$2:$J$300)</f>
        <v>96</v>
      </c>
      <c r="H3" s="22">
        <f>SUMIF('Capital City Classic'!$F$2:$F$300,$F3,'Capital City Classic'!$J$2:$J$300)</f>
        <v>0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>SUM(G3:J3)</f>
        <v>96</v>
      </c>
    </row>
    <row r="4" spans="1:11" ht="12.45" x14ac:dyDescent="0.3">
      <c r="A4" s="3" t="s">
        <v>35</v>
      </c>
      <c r="B4" s="3" t="s">
        <v>36</v>
      </c>
      <c r="C4" s="3" t="s">
        <v>37</v>
      </c>
      <c r="D4" s="3">
        <v>42</v>
      </c>
      <c r="E4" s="3" t="s">
        <v>17</v>
      </c>
      <c r="F4" s="19" t="str">
        <f>A4&amp;B4&amp;C4&amp;E4</f>
        <v>MaikeGengMMILLENNIUM RUNNING</v>
      </c>
      <c r="G4" s="22">
        <f>SUMIF('Aviation 4M'!$F$2:$F$300,$F4,'Aviation 4M'!$J$2:$J$300)</f>
        <v>92</v>
      </c>
      <c r="H4" s="22">
        <f>SUMIF('Capital City Classic'!$F$2:$F$300,$F4,'Capital City Classic'!$J$2:$J$300)</f>
        <v>0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>SUM(G4:J4)</f>
        <v>92</v>
      </c>
    </row>
    <row r="5" spans="1:11" ht="12.45" x14ac:dyDescent="0.3">
      <c r="A5" s="3" t="s">
        <v>48</v>
      </c>
      <c r="B5" s="3" t="s">
        <v>163</v>
      </c>
      <c r="C5" s="3" t="s">
        <v>37</v>
      </c>
      <c r="D5" s="3">
        <v>48</v>
      </c>
      <c r="E5" s="3" t="s">
        <v>17</v>
      </c>
      <c r="F5" s="19" t="str">
        <f>A5&amp;B5&amp;C5&amp;E5</f>
        <v>EdwardFerris IIIMMILLENNIUM RUNNING</v>
      </c>
      <c r="G5" s="22">
        <f>SUMIF('Aviation 4M'!$F$2:$F$300,$F5,'Aviation 4M'!$J$2:$J$300)</f>
        <v>88</v>
      </c>
      <c r="H5" s="22">
        <f>SUMIF('Capital City Classic'!$F$2:$F$300,$F5,'Capital City Classic'!$J$2:$J$300)</f>
        <v>0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>SUM(G5:J5)</f>
        <v>88</v>
      </c>
    </row>
    <row r="6" spans="1:11" ht="12.45" x14ac:dyDescent="0.3">
      <c r="A6" s="3" t="s">
        <v>52</v>
      </c>
      <c r="B6" s="3" t="s">
        <v>53</v>
      </c>
      <c r="C6" s="3" t="s">
        <v>37</v>
      </c>
      <c r="D6" s="3">
        <v>54</v>
      </c>
      <c r="E6" s="3" t="s">
        <v>17</v>
      </c>
      <c r="F6" s="19" t="str">
        <f>A6&amp;B6&amp;C6&amp;E6</f>
        <v>DavidSaarinenMMILLENNIUM RUNNING</v>
      </c>
      <c r="G6" s="22">
        <f>SUMIF('Aviation 4M'!$F$2:$F$300,$F6,'Aviation 4M'!$J$2:$J$300)</f>
        <v>84</v>
      </c>
      <c r="H6" s="22">
        <f>SUMIF('Capital City Classic'!$F$2:$F$300,$F6,'Capital City Classic'!$J$2:$J$300)</f>
        <v>0</v>
      </c>
      <c r="I6" s="22">
        <f>SUMIF('Auburn 10M'!$F$2:$F$300,$F6,'Auburn 10M'!$J$2:$J$300)</f>
        <v>0</v>
      </c>
      <c r="J6" s="22">
        <f>SUMIF('Tiger 12K'!$F$2:$F$300,$F6,'Tiger 12K'!$J$2:$J$300)</f>
        <v>0</v>
      </c>
      <c r="K6" s="24">
        <f>SUM(G6:J6)</f>
        <v>84</v>
      </c>
    </row>
    <row r="7" spans="1:11" ht="12.45" x14ac:dyDescent="0.3">
      <c r="A7" s="3" t="s">
        <v>52</v>
      </c>
      <c r="B7" s="3" t="s">
        <v>60</v>
      </c>
      <c r="C7" s="3" t="s">
        <v>37</v>
      </c>
      <c r="D7" s="3">
        <v>60</v>
      </c>
      <c r="E7" s="3" t="s">
        <v>17</v>
      </c>
      <c r="F7" s="19" t="str">
        <f>A7&amp;B7&amp;C7&amp;E7</f>
        <v>DavidAudetMMILLENNIUM RUNNING</v>
      </c>
      <c r="G7" s="22">
        <f>SUMIF('Aviation 4M'!$F$2:$F$300,$F7,'Aviation 4M'!$J$2:$J$300)</f>
        <v>80</v>
      </c>
      <c r="H7" s="22">
        <f>SUMIF('Capital City Classic'!$F$2:$F$300,$F7,'Capital City Classic'!$J$2:$J$300)</f>
        <v>0</v>
      </c>
      <c r="I7" s="22">
        <f>SUMIF('Auburn 10M'!$F$2:$F$300,$F7,'Auburn 10M'!$J$2:$J$300)</f>
        <v>0</v>
      </c>
      <c r="J7" s="22">
        <f>SUMIF('Tiger 12K'!$F$2:$F$300,$F7,'Tiger 12K'!$J$2:$J$300)</f>
        <v>0</v>
      </c>
      <c r="K7" s="24">
        <f>SUM(G7:J7)</f>
        <v>80</v>
      </c>
    </row>
    <row r="8" spans="1:11" ht="12.45" x14ac:dyDescent="0.3">
      <c r="A8" s="3" t="s">
        <v>56</v>
      </c>
      <c r="B8" s="3" t="s">
        <v>57</v>
      </c>
      <c r="C8" s="3" t="s">
        <v>37</v>
      </c>
      <c r="D8" s="3">
        <v>57</v>
      </c>
      <c r="E8" s="3" t="s">
        <v>17</v>
      </c>
      <c r="F8" s="19" t="str">
        <f>A8&amp;B8&amp;C8&amp;E8</f>
        <v>MarkCraneMMILLENNIUM RUNNING</v>
      </c>
      <c r="G8" s="22">
        <f>SUMIF('Aviation 4M'!$F$2:$F$300,$F8,'Aviation 4M'!$J$2:$J$300)</f>
        <v>76</v>
      </c>
      <c r="H8" s="22">
        <f>SUMIF('Capital City Classic'!$F$2:$F$300,$F8,'Capital City Classic'!$J$2:$J$300)</f>
        <v>0</v>
      </c>
      <c r="I8" s="22">
        <f>SUMIF('Auburn 10M'!$F$2:$F$300,$F8,'Auburn 10M'!$J$2:$J$300)</f>
        <v>0</v>
      </c>
      <c r="J8" s="22">
        <f>SUMIF('Tiger 12K'!$F$2:$F$300,$F8,'Tiger 12K'!$J$2:$J$300)</f>
        <v>0</v>
      </c>
      <c r="K8" s="24">
        <f>SUM(G8:J8)</f>
        <v>76</v>
      </c>
    </row>
    <row r="9" spans="1:11" ht="12.45" x14ac:dyDescent="0.3">
      <c r="A9" s="3" t="s">
        <v>38</v>
      </c>
      <c r="B9" s="3" t="s">
        <v>39</v>
      </c>
      <c r="C9" s="3" t="s">
        <v>37</v>
      </c>
      <c r="D9" s="3">
        <v>38</v>
      </c>
      <c r="E9" s="3" t="s">
        <v>16</v>
      </c>
      <c r="F9" s="19" t="str">
        <f>A9&amp;B9&amp;C9&amp;E9</f>
        <v>NicholasGregoryMGREATER DERRY TRACK CLUB</v>
      </c>
      <c r="G9" s="22">
        <f>SUMIF('Aviation 4M'!$F$2:$F$300,$F9,'Aviation 4M'!$J$2:$J$300)</f>
        <v>72</v>
      </c>
      <c r="H9" s="22">
        <f>SUMIF('Capital City Classic'!$F$2:$F$300,$F9,'Capital City Classic'!$J$2:$J$300)</f>
        <v>0</v>
      </c>
      <c r="I9" s="22">
        <f>SUMIF('Auburn 10M'!$F$2:$F$300,$F9,'Auburn 10M'!$J$2:$J$300)</f>
        <v>0</v>
      </c>
      <c r="J9" s="22">
        <f>SUMIF('Tiger 12K'!$F$2:$F$300,$F9,'Tiger 12K'!$J$2:$J$300)</f>
        <v>0</v>
      </c>
      <c r="K9" s="24">
        <f>SUM(G9:J9)</f>
        <v>72</v>
      </c>
    </row>
    <row r="10" spans="1:11" ht="12.45" x14ac:dyDescent="0.3">
      <c r="A10" s="3" t="s">
        <v>46</v>
      </c>
      <c r="B10" s="3" t="s">
        <v>51</v>
      </c>
      <c r="C10" s="3" t="s">
        <v>37</v>
      </c>
      <c r="D10" s="3">
        <v>45</v>
      </c>
      <c r="E10" s="3" t="s">
        <v>17</v>
      </c>
      <c r="F10" s="19" t="str">
        <f>A10&amp;B10&amp;C10&amp;E10</f>
        <v>MichaelMartinezMMILLENNIUM RUNNING</v>
      </c>
      <c r="G10" s="22">
        <f>SUMIF('Aviation 4M'!$F$2:$F$300,$F10,'Aviation 4M'!$J$2:$J$300)</f>
        <v>68</v>
      </c>
      <c r="H10" s="22">
        <f>SUMIF('Capital City Classic'!$F$2:$F$300,$F10,'Capital City Classic'!$J$2:$J$300)</f>
        <v>0</v>
      </c>
      <c r="I10" s="22">
        <f>SUMIF('Auburn 10M'!$F$2:$F$300,$F10,'Auburn 10M'!$J$2:$J$300)</f>
        <v>0</v>
      </c>
      <c r="J10" s="22">
        <f>SUMIF('Tiger 12K'!$F$2:$F$300,$F10,'Tiger 12K'!$J$2:$J$300)</f>
        <v>0</v>
      </c>
      <c r="K10" s="24">
        <f>SUM(G10:J10)</f>
        <v>68</v>
      </c>
    </row>
    <row r="11" spans="1:11" ht="12.45" x14ac:dyDescent="0.3">
      <c r="A11" s="3" t="s">
        <v>63</v>
      </c>
      <c r="B11" s="3" t="s">
        <v>164</v>
      </c>
      <c r="C11" s="3" t="s">
        <v>37</v>
      </c>
      <c r="D11" s="3">
        <v>58</v>
      </c>
      <c r="E11" s="3" t="s">
        <v>16</v>
      </c>
      <c r="F11" s="19" t="str">
        <f>A11&amp;B11&amp;C11&amp;E11</f>
        <v>JohnMcGarryMGREATER DERRY TRACK CLUB</v>
      </c>
      <c r="G11" s="22">
        <f>SUMIF('Aviation 4M'!$F$2:$F$300,$F11,'Aviation 4M'!$J$2:$J$300)</f>
        <v>64</v>
      </c>
      <c r="H11" s="22">
        <f>SUMIF('Capital City Classic'!$F$2:$F$300,$F11,'Capital City Classic'!$J$2:$J$300)</f>
        <v>0</v>
      </c>
      <c r="I11" s="22">
        <f>SUMIF('Auburn 10M'!$F$2:$F$300,$F11,'Auburn 10M'!$J$2:$J$300)</f>
        <v>0</v>
      </c>
      <c r="J11" s="22">
        <f>SUMIF('Tiger 12K'!$F$2:$F$300,$F11,'Tiger 12K'!$J$2:$J$300)</f>
        <v>0</v>
      </c>
      <c r="K11" s="24">
        <f>SUM(G11:J11)</f>
        <v>64</v>
      </c>
    </row>
    <row r="12" spans="1:11" ht="12.45" x14ac:dyDescent="0.3">
      <c r="A12" s="3" t="s">
        <v>70</v>
      </c>
      <c r="B12" s="3" t="s">
        <v>71</v>
      </c>
      <c r="C12" s="3" t="s">
        <v>37</v>
      </c>
      <c r="D12" s="3">
        <v>59</v>
      </c>
      <c r="E12" s="3" t="s">
        <v>17</v>
      </c>
      <c r="F12" s="19" t="str">
        <f>A12&amp;B12&amp;C12&amp;E12</f>
        <v>BrianArsenaultMMILLENNIUM RUNNING</v>
      </c>
      <c r="G12" s="22">
        <f>SUMIF('Aviation 4M'!$F$2:$F$300,$F12,'Aviation 4M'!$J$2:$J$300)</f>
        <v>61</v>
      </c>
      <c r="H12" s="22">
        <f>SUMIF('Capital City Classic'!$F$2:$F$300,$F12,'Capital City Classic'!$J$2:$J$300)</f>
        <v>0</v>
      </c>
      <c r="I12" s="22">
        <f>SUMIF('Auburn 10M'!$F$2:$F$300,$F12,'Auburn 10M'!$J$2:$J$300)</f>
        <v>0</v>
      </c>
      <c r="J12" s="22">
        <f>SUMIF('Tiger 12K'!$F$2:$F$300,$F12,'Tiger 12K'!$J$2:$J$300)</f>
        <v>0</v>
      </c>
      <c r="K12" s="24">
        <f>SUM(G12:J12)</f>
        <v>61</v>
      </c>
    </row>
    <row r="13" spans="1:11" ht="12.45" x14ac:dyDescent="0.3">
      <c r="A13" s="3" t="s">
        <v>42</v>
      </c>
      <c r="B13" s="3" t="s">
        <v>43</v>
      </c>
      <c r="C13" s="3" t="s">
        <v>37</v>
      </c>
      <c r="D13" s="3">
        <v>28</v>
      </c>
      <c r="E13" s="3" t="s">
        <v>16</v>
      </c>
      <c r="F13" s="19" t="str">
        <f>A13&amp;B13&amp;C13&amp;E13</f>
        <v>LoganFosterMGREATER DERRY TRACK CLUB</v>
      </c>
      <c r="G13" s="22">
        <f>SUMIF('Aviation 4M'!$F$2:$F$300,$F13,'Aviation 4M'!$J$2:$J$300)</f>
        <v>58</v>
      </c>
      <c r="H13" s="22">
        <f>SUMIF('Capital City Classic'!$F$2:$F$300,$F13,'Capital City Classic'!$J$2:$J$300)</f>
        <v>0</v>
      </c>
      <c r="I13" s="22">
        <f>SUMIF('Auburn 10M'!$F$2:$F$300,$F13,'Auburn 10M'!$J$2:$J$300)</f>
        <v>0</v>
      </c>
      <c r="J13" s="22">
        <f>SUMIF('Tiger 12K'!$F$2:$F$300,$F13,'Tiger 12K'!$J$2:$J$300)</f>
        <v>0</v>
      </c>
      <c r="K13" s="24">
        <f>SUM(G13:J13)</f>
        <v>58</v>
      </c>
    </row>
    <row r="14" spans="1:11" ht="12.45" x14ac:dyDescent="0.3">
      <c r="A14" s="3" t="s">
        <v>49</v>
      </c>
      <c r="B14" s="3" t="s">
        <v>50</v>
      </c>
      <c r="C14" s="3" t="s">
        <v>37</v>
      </c>
      <c r="D14" s="3">
        <v>39</v>
      </c>
      <c r="E14" s="3" t="s">
        <v>17</v>
      </c>
      <c r="F14" s="19" t="str">
        <f>A14&amp;B14&amp;C14&amp;E14</f>
        <v>ThomasCookMMILLENNIUM RUNNING</v>
      </c>
      <c r="G14" s="22">
        <f>SUMIF('Aviation 4M'!$F$2:$F$300,$F14,'Aviation 4M'!$J$2:$J$300)</f>
        <v>55</v>
      </c>
      <c r="H14" s="22">
        <f>SUMIF('Capital City Classic'!$F$2:$F$300,$F14,'Capital City Classic'!$J$2:$J$300)</f>
        <v>0</v>
      </c>
      <c r="I14" s="22">
        <f>SUMIF('Auburn 10M'!$F$2:$F$300,$F14,'Auburn 10M'!$J$2:$J$300)</f>
        <v>0</v>
      </c>
      <c r="J14" s="22">
        <f>SUMIF('Tiger 12K'!$F$2:$F$300,$F14,'Tiger 12K'!$J$2:$J$300)</f>
        <v>0</v>
      </c>
      <c r="K14" s="24">
        <f>SUM(G14:J14)</f>
        <v>55</v>
      </c>
    </row>
    <row r="15" spans="1:11" ht="12.45" x14ac:dyDescent="0.3">
      <c r="A15" s="3" t="s">
        <v>40</v>
      </c>
      <c r="B15" s="3" t="s">
        <v>66</v>
      </c>
      <c r="C15" s="3" t="s">
        <v>37</v>
      </c>
      <c r="D15" s="3">
        <v>56</v>
      </c>
      <c r="E15" s="3" t="s">
        <v>17</v>
      </c>
      <c r="F15" s="19" t="str">
        <f>A15&amp;B15&amp;C15&amp;E15</f>
        <v>DaveBeliveauMMILLENNIUM RUNNING</v>
      </c>
      <c r="G15" s="22">
        <f>SUMIF('Aviation 4M'!$F$2:$F$300,$F15,'Aviation 4M'!$J$2:$J$300)</f>
        <v>52</v>
      </c>
      <c r="H15" s="22">
        <f>SUMIF('Capital City Classic'!$F$2:$F$300,$F15,'Capital City Classic'!$J$2:$J$300)</f>
        <v>0</v>
      </c>
      <c r="I15" s="22">
        <f>SUMIF('Auburn 10M'!$F$2:$F$300,$F15,'Auburn 10M'!$J$2:$J$300)</f>
        <v>0</v>
      </c>
      <c r="J15" s="22">
        <f>SUMIF('Tiger 12K'!$F$2:$F$300,$F15,'Tiger 12K'!$J$2:$J$300)</f>
        <v>0</v>
      </c>
      <c r="K15" s="24">
        <f>SUM(G15:J15)</f>
        <v>52</v>
      </c>
    </row>
    <row r="16" spans="1:11" ht="12.45" x14ac:dyDescent="0.3">
      <c r="A16" s="3" t="s">
        <v>44</v>
      </c>
      <c r="B16" s="3" t="s">
        <v>45</v>
      </c>
      <c r="C16" s="3" t="s">
        <v>37</v>
      </c>
      <c r="D16" s="3">
        <v>32</v>
      </c>
      <c r="E16" s="3" t="s">
        <v>16</v>
      </c>
      <c r="F16" s="19" t="str">
        <f>A16&amp;B16&amp;C16&amp;E16</f>
        <v>JoeDiSalvaMGREATER DERRY TRACK CLUB</v>
      </c>
      <c r="G16" s="22">
        <f>SUMIF('Aviation 4M'!$F$2:$F$300,$F16,'Aviation 4M'!$J$2:$J$300)</f>
        <v>49</v>
      </c>
      <c r="H16" s="22">
        <f>SUMIF('Capital City Classic'!$F$2:$F$300,$F16,'Capital City Classic'!$J$2:$J$300)</f>
        <v>0</v>
      </c>
      <c r="I16" s="22">
        <f>SUMIF('Auburn 10M'!$F$2:$F$300,$F16,'Auburn 10M'!$J$2:$J$300)</f>
        <v>0</v>
      </c>
      <c r="J16" s="22">
        <f>SUMIF('Tiger 12K'!$F$2:$F$300,$F16,'Tiger 12K'!$J$2:$J$300)</f>
        <v>0</v>
      </c>
      <c r="K16" s="24">
        <f>SUM(G16:J16)</f>
        <v>49</v>
      </c>
    </row>
    <row r="17" spans="1:11" ht="12.45" x14ac:dyDescent="0.3">
      <c r="A17" s="3" t="s">
        <v>54</v>
      </c>
      <c r="B17" s="3" t="s">
        <v>55</v>
      </c>
      <c r="C17" s="3" t="s">
        <v>37</v>
      </c>
      <c r="D17" s="3">
        <v>39</v>
      </c>
      <c r="E17" s="3" t="s">
        <v>17</v>
      </c>
      <c r="F17" s="19" t="str">
        <f>A17&amp;B17&amp;C17&amp;E17</f>
        <v>JoshuaDrazenMMILLENNIUM RUNNING</v>
      </c>
      <c r="G17" s="22">
        <f>SUMIF('Aviation 4M'!$F$2:$F$300,$F17,'Aviation 4M'!$J$2:$J$300)</f>
        <v>46</v>
      </c>
      <c r="H17" s="22">
        <f>SUMIF('Capital City Classic'!$F$2:$F$300,$F17,'Capital City Classic'!$J$2:$J$300)</f>
        <v>0</v>
      </c>
      <c r="I17" s="22">
        <f>SUMIF('Auburn 10M'!$F$2:$F$300,$F17,'Auburn 10M'!$J$2:$J$300)</f>
        <v>0</v>
      </c>
      <c r="J17" s="22">
        <f>SUMIF('Tiger 12K'!$F$2:$F$300,$F17,'Tiger 12K'!$J$2:$J$300)</f>
        <v>0</v>
      </c>
      <c r="K17" s="24">
        <f>SUM(G17:J17)</f>
        <v>46</v>
      </c>
    </row>
    <row r="18" spans="1:11" ht="12.45" x14ac:dyDescent="0.3">
      <c r="A18" s="3" t="s">
        <v>80</v>
      </c>
      <c r="B18" s="3" t="s">
        <v>81</v>
      </c>
      <c r="C18" s="3" t="s">
        <v>37</v>
      </c>
      <c r="D18" s="3">
        <v>63</v>
      </c>
      <c r="E18" s="3" t="s">
        <v>15</v>
      </c>
      <c r="F18" s="19" t="str">
        <f>A18&amp;B18&amp;C18&amp;E18</f>
        <v>RickRoyMGATE CITY STRIDERS</v>
      </c>
      <c r="G18" s="22">
        <f>SUMIF('Aviation 4M'!$F$2:$F$300,$F18,'Aviation 4M'!$J$2:$J$300)</f>
        <v>43</v>
      </c>
      <c r="H18" s="22">
        <f>SUMIF('Capital City Classic'!$F$2:$F$300,$F18,'Capital City Classic'!$J$2:$J$300)</f>
        <v>0</v>
      </c>
      <c r="I18" s="22">
        <f>SUMIF('Auburn 10M'!$F$2:$F$300,$F18,'Auburn 10M'!$J$2:$J$300)</f>
        <v>0</v>
      </c>
      <c r="J18" s="22">
        <f>SUMIF('Tiger 12K'!$F$2:$F$300,$F18,'Tiger 12K'!$J$2:$J$300)</f>
        <v>0</v>
      </c>
      <c r="K18" s="24">
        <f>SUM(G18:J18)</f>
        <v>43</v>
      </c>
    </row>
    <row r="19" spans="1:11" ht="12.45" x14ac:dyDescent="0.3">
      <c r="A19" s="3" t="s">
        <v>74</v>
      </c>
      <c r="B19" s="3" t="s">
        <v>75</v>
      </c>
      <c r="C19" s="3" t="s">
        <v>37</v>
      </c>
      <c r="D19" s="3">
        <v>51</v>
      </c>
      <c r="E19" s="3" t="s">
        <v>16</v>
      </c>
      <c r="F19" s="19" t="str">
        <f>A19&amp;B19&amp;C19&amp;E19</f>
        <v>JamesAikenMGREATER DERRY TRACK CLUB</v>
      </c>
      <c r="G19" s="22">
        <f>SUMIF('Aviation 4M'!$F$2:$F$300,$F19,'Aviation 4M'!$J$2:$J$300)</f>
        <v>40</v>
      </c>
      <c r="H19" s="22">
        <f>SUMIF('Capital City Classic'!$F$2:$F$300,$F19,'Capital City Classic'!$J$2:$J$300)</f>
        <v>0</v>
      </c>
      <c r="I19" s="22">
        <f>SUMIF('Auburn 10M'!$F$2:$F$300,$F19,'Auburn 10M'!$J$2:$J$300)</f>
        <v>0</v>
      </c>
      <c r="J19" s="22">
        <f>SUMIF('Tiger 12K'!$F$2:$F$300,$F19,'Tiger 12K'!$J$2:$J$300)</f>
        <v>0</v>
      </c>
      <c r="K19" s="24">
        <f>SUM(G19:J19)</f>
        <v>40</v>
      </c>
    </row>
    <row r="20" spans="1:11" ht="12.45" x14ac:dyDescent="0.3">
      <c r="A20" s="3" t="s">
        <v>87</v>
      </c>
      <c r="B20" s="3" t="s">
        <v>88</v>
      </c>
      <c r="C20" s="3" t="s">
        <v>37</v>
      </c>
      <c r="D20" s="3">
        <v>61</v>
      </c>
      <c r="E20" s="3" t="s">
        <v>16</v>
      </c>
      <c r="F20" s="19" t="str">
        <f>A20&amp;B20&amp;C20&amp;E20</f>
        <v>SeanCoyleMGREATER DERRY TRACK CLUB</v>
      </c>
      <c r="G20" s="22">
        <f>SUMIF('Aviation 4M'!$F$2:$F$300,$F20,'Aviation 4M'!$J$2:$J$300)</f>
        <v>37</v>
      </c>
      <c r="H20" s="22">
        <f>SUMIF('Capital City Classic'!$F$2:$F$300,$F20,'Capital City Classic'!$J$2:$J$300)</f>
        <v>0</v>
      </c>
      <c r="I20" s="22">
        <f>SUMIF('Auburn 10M'!$F$2:$F$300,$F20,'Auburn 10M'!$J$2:$J$300)</f>
        <v>0</v>
      </c>
      <c r="J20" s="22">
        <f>SUMIF('Tiger 12K'!$F$2:$F$300,$F20,'Tiger 12K'!$J$2:$J$300)</f>
        <v>0</v>
      </c>
      <c r="K20" s="24">
        <f>SUM(G20:J20)</f>
        <v>37</v>
      </c>
    </row>
    <row r="21" spans="1:11" ht="12.45" x14ac:dyDescent="0.3">
      <c r="A21" s="3" t="s">
        <v>161</v>
      </c>
      <c r="B21" s="3" t="s">
        <v>162</v>
      </c>
      <c r="C21" s="3" t="s">
        <v>37</v>
      </c>
      <c r="D21" s="3">
        <v>50</v>
      </c>
      <c r="E21" s="3" t="s">
        <v>16</v>
      </c>
      <c r="F21" s="19" t="str">
        <f>A21&amp;B21&amp;C21&amp;E21</f>
        <v>ChrisSeveranceMGREATER DERRY TRACK CLUB</v>
      </c>
      <c r="G21" s="22">
        <f>SUMIF('Aviation 4M'!$F$2:$F$300,$F21,'Aviation 4M'!$J$2:$J$300)</f>
        <v>34</v>
      </c>
      <c r="H21" s="22">
        <f>SUMIF('Capital City Classic'!$F$2:$F$300,$F21,'Capital City Classic'!$J$2:$J$300)</f>
        <v>0</v>
      </c>
      <c r="I21" s="22">
        <f>SUMIF('Auburn 10M'!$F$2:$F$300,$F21,'Auburn 10M'!$J$2:$J$300)</f>
        <v>0</v>
      </c>
      <c r="J21" s="22">
        <f>SUMIF('Tiger 12K'!$F$2:$F$300,$F21,'Tiger 12K'!$J$2:$J$300)</f>
        <v>0</v>
      </c>
      <c r="K21" s="24">
        <f>SUM(G21:J21)</f>
        <v>34</v>
      </c>
    </row>
    <row r="22" spans="1:11" ht="12.45" x14ac:dyDescent="0.3">
      <c r="A22" s="3" t="s">
        <v>58</v>
      </c>
      <c r="B22" s="3" t="s">
        <v>59</v>
      </c>
      <c r="C22" s="3" t="s">
        <v>37</v>
      </c>
      <c r="D22" s="3">
        <v>32</v>
      </c>
      <c r="E22" s="3" t="s">
        <v>15</v>
      </c>
      <c r="F22" s="19" t="str">
        <f>A22&amp;B22&amp;C22&amp;E22</f>
        <v>KevinO'LaughlinMGATE CITY STRIDERS</v>
      </c>
      <c r="G22" s="22">
        <f>SUMIF('Aviation 4M'!$F$2:$F$300,$F22,'Aviation 4M'!$J$2:$J$300)</f>
        <v>32</v>
      </c>
      <c r="H22" s="22">
        <f>SUMIF('Capital City Classic'!$F$2:$F$300,$F22,'Capital City Classic'!$J$2:$J$300)</f>
        <v>0</v>
      </c>
      <c r="I22" s="22">
        <f>SUMIF('Auburn 10M'!$F$2:$F$300,$F22,'Auburn 10M'!$J$2:$J$300)</f>
        <v>0</v>
      </c>
      <c r="J22" s="22">
        <f>SUMIF('Tiger 12K'!$F$2:$F$300,$F22,'Tiger 12K'!$J$2:$J$300)</f>
        <v>0</v>
      </c>
      <c r="K22" s="24">
        <f>SUM(G22:J22)</f>
        <v>32</v>
      </c>
    </row>
    <row r="23" spans="1:11" ht="12.45" x14ac:dyDescent="0.3">
      <c r="A23" s="3" t="s">
        <v>76</v>
      </c>
      <c r="B23" s="3" t="s">
        <v>77</v>
      </c>
      <c r="C23" s="3" t="s">
        <v>37</v>
      </c>
      <c r="D23" s="3">
        <v>53</v>
      </c>
      <c r="E23" s="3" t="s">
        <v>15</v>
      </c>
      <c r="F23" s="19" t="str">
        <f>A23&amp;B23&amp;C23&amp;E23</f>
        <v>MatthewShapiroMGATE CITY STRIDERS</v>
      </c>
      <c r="G23" s="22">
        <f>SUMIF('Aviation 4M'!$F$2:$F$300,$F23,'Aviation 4M'!$J$2:$J$300)</f>
        <v>30</v>
      </c>
      <c r="H23" s="22">
        <f>SUMIF('Capital City Classic'!$F$2:$F$300,$F23,'Capital City Classic'!$J$2:$J$300)</f>
        <v>0</v>
      </c>
      <c r="I23" s="22">
        <f>SUMIF('Auburn 10M'!$F$2:$F$300,$F23,'Auburn 10M'!$J$2:$J$300)</f>
        <v>0</v>
      </c>
      <c r="J23" s="22">
        <f>SUMIF('Tiger 12K'!$F$2:$F$300,$F23,'Tiger 12K'!$J$2:$J$300)</f>
        <v>0</v>
      </c>
      <c r="K23" s="24">
        <f>SUM(G23:J23)</f>
        <v>30</v>
      </c>
    </row>
    <row r="24" spans="1:11" ht="12.45" x14ac:dyDescent="0.3">
      <c r="A24" s="3" t="s">
        <v>64</v>
      </c>
      <c r="B24" s="3" t="s">
        <v>65</v>
      </c>
      <c r="C24" s="3" t="s">
        <v>37</v>
      </c>
      <c r="D24" s="3">
        <v>29</v>
      </c>
      <c r="E24" s="3" t="s">
        <v>15</v>
      </c>
      <c r="F24" s="19" t="str">
        <f>A24&amp;B24&amp;C24&amp;E24</f>
        <v>StephenDavisMGATE CITY STRIDERS</v>
      </c>
      <c r="G24" s="22">
        <f>SUMIF('Aviation 4M'!$F$2:$F$300,$F24,'Aviation 4M'!$J$2:$J$300)</f>
        <v>28</v>
      </c>
      <c r="H24" s="22">
        <f>SUMIF('Capital City Classic'!$F$2:$F$300,$F24,'Capital City Classic'!$J$2:$J$300)</f>
        <v>0</v>
      </c>
      <c r="I24" s="22">
        <f>SUMIF('Auburn 10M'!$F$2:$F$300,$F24,'Auburn 10M'!$J$2:$J$300)</f>
        <v>0</v>
      </c>
      <c r="J24" s="22">
        <f>SUMIF('Tiger 12K'!$F$2:$F$300,$F24,'Tiger 12K'!$J$2:$J$300)</f>
        <v>0</v>
      </c>
      <c r="K24" s="24">
        <f>SUM(G24:J24)</f>
        <v>28</v>
      </c>
    </row>
    <row r="25" spans="1:11" ht="12.45" x14ac:dyDescent="0.3">
      <c r="A25" s="3" t="s">
        <v>68</v>
      </c>
      <c r="B25" s="3" t="s">
        <v>69</v>
      </c>
      <c r="C25" s="3" t="s">
        <v>37</v>
      </c>
      <c r="D25" s="3">
        <v>29</v>
      </c>
      <c r="E25" s="3" t="s">
        <v>16</v>
      </c>
      <c r="F25" s="19" t="str">
        <f>A25&amp;B25&amp;C25&amp;E25</f>
        <v>JeremySayersMGREATER DERRY TRACK CLUB</v>
      </c>
      <c r="G25" s="22">
        <f>SUMIF('Aviation 4M'!$F$2:$F$300,$F25,'Aviation 4M'!$J$2:$J$300)</f>
        <v>26</v>
      </c>
      <c r="H25" s="22">
        <f>SUMIF('Capital City Classic'!$F$2:$F$300,$F25,'Capital City Classic'!$J$2:$J$300)</f>
        <v>0</v>
      </c>
      <c r="I25" s="22">
        <f>SUMIF('Auburn 10M'!$F$2:$F$300,$F25,'Auburn 10M'!$J$2:$J$300)</f>
        <v>0</v>
      </c>
      <c r="J25" s="22">
        <f>SUMIF('Tiger 12K'!$F$2:$F$300,$F25,'Tiger 12K'!$J$2:$J$300)</f>
        <v>0</v>
      </c>
      <c r="K25" s="24">
        <f>SUM(G25:J25)</f>
        <v>26</v>
      </c>
    </row>
    <row r="26" spans="1:11" ht="12.45" x14ac:dyDescent="0.3">
      <c r="A26" s="3" t="s">
        <v>85</v>
      </c>
      <c r="B26" s="3" t="s">
        <v>86</v>
      </c>
      <c r="C26" s="3" t="s">
        <v>37</v>
      </c>
      <c r="D26" s="3">
        <v>47</v>
      </c>
      <c r="E26" s="3" t="s">
        <v>16</v>
      </c>
      <c r="F26" s="19" t="str">
        <f>A26&amp;B26&amp;C26&amp;E26</f>
        <v>FrankGeorgesMGREATER DERRY TRACK CLUB</v>
      </c>
      <c r="G26" s="22">
        <f>SUMIF('Aviation 4M'!$F$2:$F$300,$F26,'Aviation 4M'!$J$2:$J$300)</f>
        <v>24</v>
      </c>
      <c r="H26" s="22">
        <f>SUMIF('Capital City Classic'!$F$2:$F$300,$F26,'Capital City Classic'!$J$2:$J$300)</f>
        <v>0</v>
      </c>
      <c r="I26" s="22">
        <f>SUMIF('Auburn 10M'!$F$2:$F$300,$F26,'Auburn 10M'!$J$2:$J$300)</f>
        <v>0</v>
      </c>
      <c r="J26" s="22">
        <f>SUMIF('Tiger 12K'!$F$2:$F$300,$F26,'Tiger 12K'!$J$2:$J$300)</f>
        <v>0</v>
      </c>
      <c r="K26" s="24">
        <f>SUM(G26:J26)</f>
        <v>24</v>
      </c>
    </row>
    <row r="27" spans="1:11" ht="12.45" x14ac:dyDescent="0.3">
      <c r="A27" s="3" t="s">
        <v>49</v>
      </c>
      <c r="B27" s="3" t="s">
        <v>124</v>
      </c>
      <c r="C27" s="3" t="s">
        <v>37</v>
      </c>
      <c r="D27" s="3">
        <v>71</v>
      </c>
      <c r="E27" s="3" t="s">
        <v>17</v>
      </c>
      <c r="F27" s="19" t="str">
        <f>A27&amp;B27&amp;C27&amp;E27</f>
        <v>ThomasConleyMMILLENNIUM RUNNING</v>
      </c>
      <c r="G27" s="22">
        <f>SUMIF('Aviation 4M'!$F$2:$F$300,$F27,'Aviation 4M'!$J$2:$J$300)</f>
        <v>22.5</v>
      </c>
      <c r="H27" s="22">
        <f>SUMIF('Capital City Classic'!$F$2:$F$300,$F27,'Capital City Classic'!$J$2:$J$300)</f>
        <v>0</v>
      </c>
      <c r="I27" s="22">
        <f>SUMIF('Auburn 10M'!$F$2:$F$300,$F27,'Auburn 10M'!$J$2:$J$300)</f>
        <v>0</v>
      </c>
      <c r="J27" s="22">
        <f>SUMIF('Tiger 12K'!$F$2:$F$300,$F27,'Tiger 12K'!$J$2:$J$300)</f>
        <v>0</v>
      </c>
      <c r="K27" s="24">
        <f>SUM(G27:J27)</f>
        <v>22.5</v>
      </c>
    </row>
    <row r="28" spans="1:11" ht="12.45" x14ac:dyDescent="0.3">
      <c r="A28" s="3" t="s">
        <v>82</v>
      </c>
      <c r="B28" s="3" t="s">
        <v>83</v>
      </c>
      <c r="C28" s="3" t="s">
        <v>37</v>
      </c>
      <c r="D28" s="3">
        <v>8</v>
      </c>
      <c r="E28" s="3" t="s">
        <v>16</v>
      </c>
      <c r="F28" s="19" t="str">
        <f>A28&amp;B28&amp;C28&amp;E28</f>
        <v>ParkerRizzoMGREATER DERRY TRACK CLUB</v>
      </c>
      <c r="G28" s="22">
        <f>SUMIF('Aviation 4M'!$F$2:$F$300,$F28,'Aviation 4M'!$J$2:$J$300)</f>
        <v>21</v>
      </c>
      <c r="H28" s="22">
        <f>SUMIF('Capital City Classic'!$F$2:$F$300,$F28,'Capital City Classic'!$J$2:$J$300)</f>
        <v>0</v>
      </c>
      <c r="I28" s="22">
        <f>SUMIF('Auburn 10M'!$F$2:$F$300,$F28,'Auburn 10M'!$J$2:$J$300)</f>
        <v>0</v>
      </c>
      <c r="J28" s="22">
        <f>SUMIF('Tiger 12K'!$F$2:$F$300,$F28,'Tiger 12K'!$J$2:$J$300)</f>
        <v>0</v>
      </c>
      <c r="K28" s="24">
        <f>SUM(G28:J28)</f>
        <v>21</v>
      </c>
    </row>
    <row r="29" spans="1:11" ht="12.45" x14ac:dyDescent="0.3">
      <c r="A29" s="3" t="s">
        <v>112</v>
      </c>
      <c r="B29" s="3" t="s">
        <v>113</v>
      </c>
      <c r="C29" s="3" t="s">
        <v>37</v>
      </c>
      <c r="D29" s="3">
        <v>57</v>
      </c>
      <c r="E29" s="3" t="s">
        <v>17</v>
      </c>
      <c r="F29" s="19" t="str">
        <f>A29&amp;B29&amp;C29&amp;E29</f>
        <v>StevenPaulMMILLENNIUM RUNNING</v>
      </c>
      <c r="G29" s="22">
        <f>SUMIF('Aviation 4M'!$F$2:$F$300,$F29,'Aviation 4M'!$J$2:$J$300)</f>
        <v>19.5</v>
      </c>
      <c r="H29" s="22">
        <f>SUMIF('Capital City Classic'!$F$2:$F$300,$F29,'Capital City Classic'!$J$2:$J$300)</f>
        <v>0</v>
      </c>
      <c r="I29" s="22">
        <f>SUMIF('Auburn 10M'!$F$2:$F$300,$F29,'Auburn 10M'!$J$2:$J$300)</f>
        <v>0</v>
      </c>
      <c r="J29" s="22">
        <f>SUMIF('Tiger 12K'!$F$2:$F$300,$F29,'Tiger 12K'!$J$2:$J$300)</f>
        <v>0</v>
      </c>
      <c r="K29" s="24">
        <f>SUM(G29:J29)</f>
        <v>19.5</v>
      </c>
    </row>
    <row r="30" spans="1:11" ht="12.45" x14ac:dyDescent="0.3">
      <c r="A30" s="3" t="s">
        <v>97</v>
      </c>
      <c r="B30" s="3" t="s">
        <v>98</v>
      </c>
      <c r="C30" s="3" t="s">
        <v>37</v>
      </c>
      <c r="D30" s="3">
        <v>45</v>
      </c>
      <c r="E30" s="3" t="s">
        <v>17</v>
      </c>
      <c r="F30" s="19" t="str">
        <f>A30&amp;B30&amp;C30&amp;E30</f>
        <v>EricBoucherMMILLENNIUM RUNNING</v>
      </c>
      <c r="G30" s="22">
        <f>SUMIF('Aviation 4M'!$F$2:$F$300,$F30,'Aviation 4M'!$J$2:$J$300)</f>
        <v>18</v>
      </c>
      <c r="H30" s="22">
        <f>SUMIF('Capital City Classic'!$F$2:$F$300,$F30,'Capital City Classic'!$J$2:$J$300)</f>
        <v>0</v>
      </c>
      <c r="I30" s="22">
        <f>SUMIF('Auburn 10M'!$F$2:$F$300,$F30,'Auburn 10M'!$J$2:$J$300)</f>
        <v>0</v>
      </c>
      <c r="J30" s="22">
        <f>SUMIF('Tiger 12K'!$F$2:$F$300,$F30,'Tiger 12K'!$J$2:$J$300)</f>
        <v>0</v>
      </c>
      <c r="K30" s="24">
        <f>SUM(G30:J30)</f>
        <v>18</v>
      </c>
    </row>
    <row r="31" spans="1:11" ht="12.45" x14ac:dyDescent="0.3">
      <c r="A31" s="3" t="s">
        <v>93</v>
      </c>
      <c r="B31" s="3" t="s">
        <v>94</v>
      </c>
      <c r="C31" s="3" t="s">
        <v>37</v>
      </c>
      <c r="D31" s="3">
        <v>41</v>
      </c>
      <c r="E31" s="3" t="s">
        <v>16</v>
      </c>
      <c r="F31" s="19" t="str">
        <f>A31&amp;B31&amp;C31&amp;E31</f>
        <v>ChristophJaegerMGREATER DERRY TRACK CLUB</v>
      </c>
      <c r="G31" s="22">
        <f>SUMIF('Aviation 4M'!$F$2:$F$300,$F31,'Aviation 4M'!$J$2:$J$300)</f>
        <v>16.5</v>
      </c>
      <c r="H31" s="22">
        <f>SUMIF('Capital City Classic'!$F$2:$F$300,$F31,'Capital City Classic'!$J$2:$J$300)</f>
        <v>0</v>
      </c>
      <c r="I31" s="22">
        <f>SUMIF('Auburn 10M'!$F$2:$F$300,$F31,'Auburn 10M'!$J$2:$J$300)</f>
        <v>0</v>
      </c>
      <c r="J31" s="22">
        <f>SUMIF('Tiger 12K'!$F$2:$F$300,$F31,'Tiger 12K'!$J$2:$J$300)</f>
        <v>0</v>
      </c>
      <c r="K31" s="24">
        <f>SUM(G31:J31)</f>
        <v>16.5</v>
      </c>
    </row>
    <row r="32" spans="1:11" ht="12.45" x14ac:dyDescent="0.3">
      <c r="A32" s="3" t="s">
        <v>44</v>
      </c>
      <c r="B32" s="3" t="s">
        <v>83</v>
      </c>
      <c r="C32" s="3" t="s">
        <v>37</v>
      </c>
      <c r="D32" s="3">
        <v>37</v>
      </c>
      <c r="E32" s="3" t="s">
        <v>16</v>
      </c>
      <c r="F32" s="19" t="str">
        <f>A32&amp;B32&amp;C32&amp;E32</f>
        <v>JoeRizzoMGREATER DERRY TRACK CLUB</v>
      </c>
      <c r="G32" s="22">
        <f>SUMIF('Aviation 4M'!$F$2:$F$300,$F32,'Aviation 4M'!$J$2:$J$300)</f>
        <v>15.5</v>
      </c>
      <c r="H32" s="22">
        <f>SUMIF('Capital City Classic'!$F$2:$F$300,$F32,'Capital City Classic'!$J$2:$J$300)</f>
        <v>0</v>
      </c>
      <c r="I32" s="22">
        <f>SUMIF('Auburn 10M'!$F$2:$F$300,$F32,'Auburn 10M'!$J$2:$J$300)</f>
        <v>0</v>
      </c>
      <c r="J32" s="22">
        <f>SUMIF('Tiger 12K'!$F$2:$F$300,$F32,'Tiger 12K'!$J$2:$J$300)</f>
        <v>0</v>
      </c>
      <c r="K32" s="24">
        <f>SUM(G32:J32)</f>
        <v>15.5</v>
      </c>
    </row>
    <row r="33" spans="1:11" ht="12.45" x14ac:dyDescent="0.3">
      <c r="A33" s="3" t="s">
        <v>145</v>
      </c>
      <c r="B33" t="s">
        <v>146</v>
      </c>
      <c r="C33" s="3" t="s">
        <v>37</v>
      </c>
      <c r="D33" s="3">
        <v>73</v>
      </c>
      <c r="E33" s="3" t="s">
        <v>17</v>
      </c>
      <c r="F33" s="19" t="str">
        <f>A33&amp;B33&amp;C33&amp;E33</f>
        <v>GeorgeSheldonMMILLENNIUM RUNNING</v>
      </c>
      <c r="G33" s="22">
        <f>SUMIF('Aviation 4M'!$F$2:$F$300,$F33,'Aviation 4M'!$J$2:$J$300)</f>
        <v>14.5</v>
      </c>
      <c r="H33" s="22">
        <f>SUMIF('Capital City Classic'!$F$2:$F$300,$F33,'Capital City Classic'!$J$2:$J$300)</f>
        <v>0</v>
      </c>
      <c r="I33" s="22">
        <f>SUMIF('Auburn 10M'!$F$2:$F$300,$F33,'Auburn 10M'!$J$2:$J$300)</f>
        <v>0</v>
      </c>
      <c r="J33" s="22">
        <f>SUMIF('Tiger 12K'!$F$2:$F$300,$F33,'Tiger 12K'!$J$2:$J$300)</f>
        <v>0</v>
      </c>
      <c r="K33" s="24">
        <f>SUM(G33:J33)</f>
        <v>14.5</v>
      </c>
    </row>
    <row r="34" spans="1:11" ht="12.45" x14ac:dyDescent="0.3">
      <c r="A34" s="3" t="s">
        <v>135</v>
      </c>
      <c r="B34" s="3" t="s">
        <v>136</v>
      </c>
      <c r="C34" s="3" t="s">
        <v>37</v>
      </c>
      <c r="D34" s="3">
        <v>59</v>
      </c>
      <c r="E34" s="3" t="s">
        <v>17</v>
      </c>
      <c r="F34" s="19" t="str">
        <f>A34&amp;B34&amp;C34&amp;E34</f>
        <v>AlanCamusoMMILLENNIUM RUNNING</v>
      </c>
      <c r="G34" s="22">
        <f>SUMIF('Aviation 4M'!$F$2:$F$300,$F34,'Aviation 4M'!$J$2:$J$300)</f>
        <v>13.5</v>
      </c>
      <c r="H34" s="22">
        <f>SUMIF('Capital City Classic'!$F$2:$F$300,$F34,'Capital City Classic'!$J$2:$J$300)</f>
        <v>0</v>
      </c>
      <c r="I34" s="22">
        <f>SUMIF('Auburn 10M'!$F$2:$F$300,$F34,'Auburn 10M'!$J$2:$J$300)</f>
        <v>0</v>
      </c>
      <c r="J34" s="22">
        <f>SUMIF('Tiger 12K'!$F$2:$F$300,$F34,'Tiger 12K'!$J$2:$J$300)</f>
        <v>0</v>
      </c>
      <c r="K34" s="24">
        <f>SUM(G34:J34)</f>
        <v>13.5</v>
      </c>
    </row>
    <row r="35" spans="1:11" ht="12.45" x14ac:dyDescent="0.3">
      <c r="A35" s="3" t="s">
        <v>127</v>
      </c>
      <c r="B35" s="3" t="s">
        <v>128</v>
      </c>
      <c r="C35" s="3" t="s">
        <v>37</v>
      </c>
      <c r="D35" s="3">
        <v>46</v>
      </c>
      <c r="E35" s="3" t="s">
        <v>16</v>
      </c>
      <c r="F35" s="19" t="str">
        <f>A35&amp;B35&amp;C35&amp;E35</f>
        <v>SharadVidyarthyMGREATER DERRY TRACK CLUB</v>
      </c>
      <c r="G35" s="22">
        <f>SUMIF('Aviation 4M'!$F$2:$F$300,$F35,'Aviation 4M'!$J$2:$J$300)</f>
        <v>12.5</v>
      </c>
      <c r="H35" s="22">
        <f>SUMIF('Capital City Classic'!$F$2:$F$300,$F35,'Capital City Classic'!$J$2:$J$300)</f>
        <v>0</v>
      </c>
      <c r="I35" s="22">
        <f>SUMIF('Auburn 10M'!$F$2:$F$300,$F35,'Auburn 10M'!$J$2:$J$300)</f>
        <v>0</v>
      </c>
      <c r="J35" s="22">
        <f>SUMIF('Tiger 12K'!$F$2:$F$300,$F35,'Tiger 12K'!$J$2:$J$300)</f>
        <v>0</v>
      </c>
      <c r="K35" s="24">
        <f>SUM(G35:J35)</f>
        <v>12.5</v>
      </c>
    </row>
    <row r="36" spans="1:11" ht="12.45" x14ac:dyDescent="0.3">
      <c r="A36" s="3" t="s">
        <v>149</v>
      </c>
      <c r="B36" s="3" t="s">
        <v>150</v>
      </c>
      <c r="C36" s="3" t="s">
        <v>37</v>
      </c>
      <c r="D36" s="3">
        <v>64</v>
      </c>
      <c r="E36" s="3" t="s">
        <v>15</v>
      </c>
      <c r="F36" s="19" t="str">
        <f>A36&amp;B36&amp;C36&amp;E36</f>
        <v>PhilPetschekMGATE CITY STRIDERS</v>
      </c>
      <c r="G36" s="22">
        <f>SUMIF('Aviation 4M'!$F$2:$F$300,$F36,'Aviation 4M'!$J$2:$J$300)</f>
        <v>11.5</v>
      </c>
      <c r="H36" s="22">
        <f>SUMIF('Capital City Classic'!$F$2:$F$300,$F36,'Capital City Classic'!$J$2:$J$300)</f>
        <v>0</v>
      </c>
      <c r="I36" s="22">
        <f>SUMIF('Auburn 10M'!$F$2:$F$300,$F36,'Auburn 10M'!$J$2:$J$300)</f>
        <v>0</v>
      </c>
      <c r="J36" s="22">
        <f>SUMIF('Tiger 12K'!$F$2:$F$300,$F36,'Tiger 12K'!$J$2:$J$300)</f>
        <v>0</v>
      </c>
      <c r="K36" s="24">
        <f>SUM(G36:J36)</f>
        <v>11.5</v>
      </c>
    </row>
    <row r="37" spans="1:11" ht="12.45" x14ac:dyDescent="0.3">
      <c r="A37" s="3" t="s">
        <v>139</v>
      </c>
      <c r="B37" s="3" t="s">
        <v>140</v>
      </c>
      <c r="C37" s="3" t="s">
        <v>37</v>
      </c>
      <c r="D37" s="3">
        <v>53</v>
      </c>
      <c r="E37" s="3" t="s">
        <v>17</v>
      </c>
      <c r="F37" s="19" t="str">
        <f>A37&amp;B37&amp;C37&amp;E37</f>
        <v>RobertHoffmanMMILLENNIUM RUNNING</v>
      </c>
      <c r="G37" s="22">
        <f>SUMIF('Aviation 4M'!$F$2:$F$300,$F37,'Aviation 4M'!$J$2:$J$300)</f>
        <v>11</v>
      </c>
      <c r="H37" s="22">
        <f>SUMIF('Capital City Classic'!$F$2:$F$300,$F37,'Capital City Classic'!$J$2:$J$300)</f>
        <v>0</v>
      </c>
      <c r="I37" s="22">
        <f>SUMIF('Auburn 10M'!$F$2:$F$300,$F37,'Auburn 10M'!$J$2:$J$300)</f>
        <v>0</v>
      </c>
      <c r="J37" s="22">
        <f>SUMIF('Tiger 12K'!$F$2:$F$300,$F37,'Tiger 12K'!$J$2:$J$300)</f>
        <v>0</v>
      </c>
      <c r="K37" s="24">
        <f>SUM(G37:J37)</f>
        <v>11</v>
      </c>
    </row>
    <row r="38" spans="1:11" ht="12.45" x14ac:dyDescent="0.3">
      <c r="A38" s="3" t="s">
        <v>113</v>
      </c>
      <c r="B38" s="3" t="s">
        <v>153</v>
      </c>
      <c r="C38" s="3" t="s">
        <v>37</v>
      </c>
      <c r="D38" s="3">
        <v>61</v>
      </c>
      <c r="E38" s="3" t="s">
        <v>16</v>
      </c>
      <c r="F38" s="19" t="str">
        <f>A38&amp;B38&amp;C38&amp;E38</f>
        <v>PaulSchofieldMGREATER DERRY TRACK CLUB</v>
      </c>
      <c r="G38" s="22">
        <f>SUMIF('Aviation 4M'!$F$2:$F$300,$F38,'Aviation 4M'!$J$2:$J$300)</f>
        <v>10.5</v>
      </c>
      <c r="H38" s="22">
        <f>SUMIF('Capital City Classic'!$F$2:$F$300,$F38,'Capital City Classic'!$J$2:$J$300)</f>
        <v>0</v>
      </c>
      <c r="I38" s="22">
        <f>SUMIF('Auburn 10M'!$F$2:$F$300,$F38,'Auburn 10M'!$J$2:$J$300)</f>
        <v>0</v>
      </c>
      <c r="J38" s="22">
        <f>SUMIF('Tiger 12K'!$F$2:$F$300,$F38,'Tiger 12K'!$J$2:$J$300)</f>
        <v>0</v>
      </c>
      <c r="K38" s="24">
        <f>SUM(G38:J38)</f>
        <v>10.5</v>
      </c>
    </row>
    <row r="39" spans="1:11" ht="12.45" x14ac:dyDescent="0.3">
      <c r="K39" s="24"/>
    </row>
    <row r="40" spans="1:11" ht="12.45" x14ac:dyDescent="0.3">
      <c r="K40" s="24"/>
    </row>
    <row r="41" spans="1:11" ht="12.45" x14ac:dyDescent="0.3">
      <c r="K41" s="24"/>
    </row>
    <row r="42" spans="1:11" ht="12.45" x14ac:dyDescent="0.3">
      <c r="K42" s="24"/>
    </row>
    <row r="43" spans="1:11" ht="12.45" x14ac:dyDescent="0.3">
      <c r="K43" s="24"/>
    </row>
    <row r="44" spans="1:11" ht="12.45" x14ac:dyDescent="0.3">
      <c r="K44" s="24"/>
    </row>
    <row r="45" spans="1:11" ht="12.45" x14ac:dyDescent="0.3">
      <c r="K45" s="24"/>
    </row>
    <row r="46" spans="1:11" ht="12.45" x14ac:dyDescent="0.3">
      <c r="K46" s="24"/>
    </row>
    <row r="47" spans="1:11" ht="12.45" x14ac:dyDescent="0.3">
      <c r="K47" s="24"/>
    </row>
    <row r="48" spans="1:11" ht="12.45" x14ac:dyDescent="0.3">
      <c r="K48" s="24"/>
    </row>
    <row r="49" spans="11:11" ht="12.45" x14ac:dyDescent="0.3">
      <c r="K49" s="24"/>
    </row>
    <row r="50" spans="11:11" ht="12.45" x14ac:dyDescent="0.3">
      <c r="K50" s="24"/>
    </row>
    <row r="51" spans="11:11" ht="12.45" x14ac:dyDescent="0.3">
      <c r="K51" s="24"/>
    </row>
    <row r="52" spans="11:11" ht="12.45" x14ac:dyDescent="0.3">
      <c r="K52" s="24"/>
    </row>
    <row r="53" spans="11:11" ht="12.45" x14ac:dyDescent="0.3">
      <c r="K53" s="24"/>
    </row>
    <row r="54" spans="11:11" ht="12.45" x14ac:dyDescent="0.3">
      <c r="K54" s="24"/>
    </row>
    <row r="55" spans="11:11" ht="12.45" x14ac:dyDescent="0.3">
      <c r="K55" s="24"/>
    </row>
    <row r="56" spans="11:11" ht="12.45" x14ac:dyDescent="0.3">
      <c r="K56" s="24"/>
    </row>
    <row r="57" spans="11:11" ht="12.45" x14ac:dyDescent="0.3">
      <c r="K57" s="24"/>
    </row>
    <row r="58" spans="11:11" ht="12.45" x14ac:dyDescent="0.3">
      <c r="K58" s="24"/>
    </row>
    <row r="59" spans="11:11" ht="12.45" x14ac:dyDescent="0.3">
      <c r="K59" s="24"/>
    </row>
    <row r="60" spans="11:11" ht="12.45" x14ac:dyDescent="0.3">
      <c r="K60" s="24"/>
    </row>
    <row r="61" spans="11:11" ht="12.45" x14ac:dyDescent="0.3">
      <c r="K61" s="24"/>
    </row>
    <row r="62" spans="11:11" ht="12.45" x14ac:dyDescent="0.3">
      <c r="K62" s="24"/>
    </row>
    <row r="63" spans="11:11" ht="12.45" x14ac:dyDescent="0.3">
      <c r="K63" s="24"/>
    </row>
    <row r="64" spans="11:11" ht="12.45" x14ac:dyDescent="0.3">
      <c r="K64" s="24"/>
    </row>
    <row r="65" spans="11:11" ht="12.45" x14ac:dyDescent="0.3">
      <c r="K65" s="24"/>
    </row>
    <row r="66" spans="11:11" ht="12.45" x14ac:dyDescent="0.3">
      <c r="K66" s="24"/>
    </row>
    <row r="67" spans="11:11" ht="12.45" x14ac:dyDescent="0.3">
      <c r="K67" s="24"/>
    </row>
    <row r="68" spans="11:11" ht="12.45" x14ac:dyDescent="0.3">
      <c r="K68" s="24"/>
    </row>
    <row r="69" spans="11:11" ht="12.45" x14ac:dyDescent="0.3">
      <c r="K69" s="24"/>
    </row>
    <row r="70" spans="11:11" ht="12.45" x14ac:dyDescent="0.3">
      <c r="K70" s="24"/>
    </row>
    <row r="71" spans="11:11" ht="12.45" x14ac:dyDescent="0.3">
      <c r="K71" s="24"/>
    </row>
    <row r="72" spans="11:11" ht="12.45" x14ac:dyDescent="0.3">
      <c r="K72" s="24"/>
    </row>
    <row r="73" spans="11:11" ht="12.45" x14ac:dyDescent="0.3">
      <c r="K73" s="24"/>
    </row>
    <row r="74" spans="11:11" ht="12.45" x14ac:dyDescent="0.3">
      <c r="K74" s="24"/>
    </row>
    <row r="75" spans="11:11" ht="12.45" x14ac:dyDescent="0.3">
      <c r="K75" s="24"/>
    </row>
    <row r="76" spans="11:11" ht="12.45" x14ac:dyDescent="0.3">
      <c r="K76" s="24"/>
    </row>
    <row r="77" spans="11:11" ht="12.45" x14ac:dyDescent="0.3">
      <c r="K77" s="24"/>
    </row>
    <row r="78" spans="11:11" ht="12.45" x14ac:dyDescent="0.3">
      <c r="K78" s="24"/>
    </row>
    <row r="79" spans="11:11" ht="12.45" x14ac:dyDescent="0.3">
      <c r="K79" s="24"/>
    </row>
    <row r="80" spans="11:11" ht="12.45" x14ac:dyDescent="0.3">
      <c r="K80" s="24"/>
    </row>
    <row r="81" spans="11:11" ht="12.45" x14ac:dyDescent="0.3">
      <c r="K81" s="24"/>
    </row>
    <row r="82" spans="11:11" ht="12.45" x14ac:dyDescent="0.3">
      <c r="K82" s="24"/>
    </row>
    <row r="83" spans="11:11" ht="12.45" x14ac:dyDescent="0.3">
      <c r="K83" s="24"/>
    </row>
    <row r="84" spans="11:11" ht="12.45" x14ac:dyDescent="0.3">
      <c r="K84" s="24"/>
    </row>
    <row r="85" spans="11:11" ht="12.45" x14ac:dyDescent="0.3">
      <c r="K85" s="24"/>
    </row>
    <row r="86" spans="11:11" ht="12.45" x14ac:dyDescent="0.3">
      <c r="K86" s="24"/>
    </row>
    <row r="87" spans="11:11" ht="12.45" x14ac:dyDescent="0.3">
      <c r="K87" s="24"/>
    </row>
    <row r="88" spans="11:11" ht="12.45" x14ac:dyDescent="0.3">
      <c r="K88" s="24"/>
    </row>
    <row r="89" spans="11:11" ht="12.45" x14ac:dyDescent="0.3">
      <c r="K89" s="24"/>
    </row>
    <row r="90" spans="11:11" ht="12.45" x14ac:dyDescent="0.3">
      <c r="K90" s="24"/>
    </row>
    <row r="91" spans="11:11" ht="12.45" x14ac:dyDescent="0.3">
      <c r="K91" s="24"/>
    </row>
    <row r="92" spans="11:11" ht="12.45" x14ac:dyDescent="0.3">
      <c r="K92" s="24"/>
    </row>
    <row r="93" spans="11:11" ht="12.45" x14ac:dyDescent="0.3">
      <c r="K93" s="24"/>
    </row>
    <row r="94" spans="11:11" ht="12.45" x14ac:dyDescent="0.3">
      <c r="K94" s="24"/>
    </row>
    <row r="95" spans="11:11" ht="12.45" x14ac:dyDescent="0.3">
      <c r="K95" s="24"/>
    </row>
    <row r="96" spans="11:11" ht="12.45" x14ac:dyDescent="0.3">
      <c r="K96" s="24"/>
    </row>
    <row r="97" spans="11:11" ht="12.45" x14ac:dyDescent="0.3">
      <c r="K97" s="24"/>
    </row>
    <row r="98" spans="11:11" ht="12.45" x14ac:dyDescent="0.3">
      <c r="K98" s="24"/>
    </row>
    <row r="99" spans="11:11" ht="12.45" x14ac:dyDescent="0.3">
      <c r="K99" s="24"/>
    </row>
    <row r="100" spans="11:11" ht="12.45" x14ac:dyDescent="0.3">
      <c r="K100" s="24"/>
    </row>
    <row r="101" spans="11:11" ht="12.45" x14ac:dyDescent="0.3">
      <c r="K101" s="24"/>
    </row>
    <row r="102" spans="11:11" ht="12.45" x14ac:dyDescent="0.3">
      <c r="K102" s="24"/>
    </row>
    <row r="103" spans="11:11" ht="12.45" x14ac:dyDescent="0.3">
      <c r="K103" s="24"/>
    </row>
    <row r="104" spans="11:11" ht="12.45" x14ac:dyDescent="0.3">
      <c r="K104" s="24"/>
    </row>
    <row r="105" spans="11:11" ht="12.45" x14ac:dyDescent="0.3">
      <c r="K105" s="24"/>
    </row>
    <row r="106" spans="11:11" ht="12.45" x14ac:dyDescent="0.3">
      <c r="K106" s="24"/>
    </row>
    <row r="107" spans="11:11" ht="12.45" x14ac:dyDescent="0.3">
      <c r="K107" s="24"/>
    </row>
    <row r="108" spans="11:11" ht="12.45" x14ac:dyDescent="0.3">
      <c r="K108" s="24"/>
    </row>
    <row r="109" spans="11:11" ht="12.45" x14ac:dyDescent="0.3">
      <c r="K109" s="24"/>
    </row>
    <row r="110" spans="11:11" ht="12.45" x14ac:dyDescent="0.3">
      <c r="K110" s="24"/>
    </row>
    <row r="111" spans="11:11" ht="12.45" x14ac:dyDescent="0.3">
      <c r="K111" s="24"/>
    </row>
    <row r="112" spans="11:11" ht="12.45" x14ac:dyDescent="0.3">
      <c r="K112" s="24"/>
    </row>
    <row r="113" spans="11:11" ht="12.45" x14ac:dyDescent="0.3">
      <c r="K113" s="24"/>
    </row>
    <row r="114" spans="11:11" ht="12.45" x14ac:dyDescent="0.3">
      <c r="K114" s="24"/>
    </row>
    <row r="115" spans="11:11" ht="12.45" x14ac:dyDescent="0.3">
      <c r="K115" s="24"/>
    </row>
    <row r="116" spans="11:11" ht="12.45" x14ac:dyDescent="0.3">
      <c r="K116" s="24"/>
    </row>
    <row r="117" spans="11:11" ht="12.45" x14ac:dyDescent="0.3">
      <c r="K117" s="24"/>
    </row>
    <row r="118" spans="11:11" ht="12.45" x14ac:dyDescent="0.3">
      <c r="K118" s="24"/>
    </row>
    <row r="119" spans="11:11" ht="12.45" x14ac:dyDescent="0.3">
      <c r="K119" s="24"/>
    </row>
    <row r="120" spans="11:11" ht="12.45" x14ac:dyDescent="0.3">
      <c r="K120" s="24"/>
    </row>
    <row r="121" spans="11:11" ht="12.45" x14ac:dyDescent="0.3">
      <c r="K121" s="24"/>
    </row>
    <row r="122" spans="11:11" ht="12.45" x14ac:dyDescent="0.3">
      <c r="K122" s="24"/>
    </row>
    <row r="123" spans="11:11" ht="12.45" x14ac:dyDescent="0.3">
      <c r="K123" s="24"/>
    </row>
    <row r="124" spans="11:11" ht="12.45" x14ac:dyDescent="0.3">
      <c r="K124" s="24"/>
    </row>
    <row r="125" spans="11:11" ht="12.45" x14ac:dyDescent="0.3">
      <c r="K125" s="24"/>
    </row>
    <row r="126" spans="11:11" ht="12.45" x14ac:dyDescent="0.3">
      <c r="K126" s="24"/>
    </row>
    <row r="127" spans="11:11" ht="12.45" x14ac:dyDescent="0.3">
      <c r="K127" s="24"/>
    </row>
    <row r="128" spans="11:11" ht="12.45" x14ac:dyDescent="0.3">
      <c r="K128" s="24"/>
    </row>
    <row r="129" spans="11:11" ht="12.45" x14ac:dyDescent="0.3">
      <c r="K129" s="24"/>
    </row>
    <row r="130" spans="11:11" ht="12.45" x14ac:dyDescent="0.3">
      <c r="K130" s="24"/>
    </row>
    <row r="131" spans="11:11" ht="12.45" x14ac:dyDescent="0.3">
      <c r="K131" s="24"/>
    </row>
    <row r="132" spans="11:11" ht="12.45" x14ac:dyDescent="0.3">
      <c r="K132" s="24"/>
    </row>
    <row r="133" spans="11:11" ht="12.45" x14ac:dyDescent="0.3">
      <c r="K133" s="24"/>
    </row>
    <row r="134" spans="11:11" ht="12.45" x14ac:dyDescent="0.3">
      <c r="K134" s="24"/>
    </row>
    <row r="135" spans="11:11" ht="12.45" x14ac:dyDescent="0.3">
      <c r="K135" s="24"/>
    </row>
    <row r="136" spans="11:11" ht="12.45" x14ac:dyDescent="0.3">
      <c r="K136" s="24"/>
    </row>
    <row r="137" spans="11:11" ht="12.45" x14ac:dyDescent="0.3">
      <c r="K137" s="24"/>
    </row>
    <row r="138" spans="11:11" ht="12.45" x14ac:dyDescent="0.3">
      <c r="K138" s="24"/>
    </row>
    <row r="139" spans="11:11" ht="12.45" x14ac:dyDescent="0.3">
      <c r="K139" s="24"/>
    </row>
    <row r="140" spans="11:11" ht="12.45" x14ac:dyDescent="0.3">
      <c r="K140" s="24"/>
    </row>
    <row r="141" spans="11:11" ht="12.45" x14ac:dyDescent="0.3">
      <c r="K141" s="24"/>
    </row>
    <row r="142" spans="11:11" ht="12.45" x14ac:dyDescent="0.3">
      <c r="K142" s="24"/>
    </row>
    <row r="143" spans="11:11" ht="12.45" x14ac:dyDescent="0.3">
      <c r="K143" s="24"/>
    </row>
    <row r="144" spans="11:11" ht="12.45" x14ac:dyDescent="0.3">
      <c r="K144" s="24"/>
    </row>
    <row r="145" spans="11:11" ht="12.45" x14ac:dyDescent="0.3">
      <c r="K145" s="24"/>
    </row>
    <row r="146" spans="11:11" ht="12.45" x14ac:dyDescent="0.3">
      <c r="K146" s="24"/>
    </row>
    <row r="147" spans="11:11" ht="12.45" x14ac:dyDescent="0.3">
      <c r="K147" s="24"/>
    </row>
    <row r="148" spans="11:11" ht="12.45" x14ac:dyDescent="0.3">
      <c r="K148" s="24"/>
    </row>
    <row r="149" spans="11:11" ht="12.45" x14ac:dyDescent="0.3">
      <c r="K149" s="24"/>
    </row>
    <row r="150" spans="11:11" ht="12.45" x14ac:dyDescent="0.3">
      <c r="K150" s="24"/>
    </row>
    <row r="151" spans="11:11" ht="12.45" x14ac:dyDescent="0.3">
      <c r="K151" s="24"/>
    </row>
    <row r="152" spans="11:11" ht="12.45" x14ac:dyDescent="0.3">
      <c r="K152" s="24"/>
    </row>
    <row r="153" spans="11:11" ht="12.45" x14ac:dyDescent="0.3">
      <c r="K153" s="24"/>
    </row>
    <row r="154" spans="11:11" ht="12.45" x14ac:dyDescent="0.3">
      <c r="K154" s="24"/>
    </row>
    <row r="155" spans="11:11" ht="12.45" x14ac:dyDescent="0.3">
      <c r="K155" s="24"/>
    </row>
    <row r="156" spans="11:11" ht="12.45" x14ac:dyDescent="0.3">
      <c r="K156" s="24"/>
    </row>
    <row r="157" spans="11:11" ht="12.45" x14ac:dyDescent="0.3">
      <c r="K157" s="24"/>
    </row>
    <row r="158" spans="11:11" ht="12.45" x14ac:dyDescent="0.3">
      <c r="K158" s="24"/>
    </row>
    <row r="159" spans="11:11" ht="12.45" x14ac:dyDescent="0.3">
      <c r="K159" s="24"/>
    </row>
    <row r="160" spans="11:11" ht="12.45" x14ac:dyDescent="0.3">
      <c r="K160" s="24"/>
    </row>
    <row r="161" spans="6:11" ht="12.45" x14ac:dyDescent="0.3">
      <c r="K161" s="24"/>
    </row>
    <row r="162" spans="6:11" ht="12.45" x14ac:dyDescent="0.3">
      <c r="K162" s="24"/>
    </row>
    <row r="163" spans="6:11" ht="12.45" x14ac:dyDescent="0.3">
      <c r="K163" s="24"/>
    </row>
    <row r="164" spans="6:11" ht="12.45" x14ac:dyDescent="0.3">
      <c r="K164" s="24"/>
    </row>
    <row r="165" spans="6:11" ht="12.45" x14ac:dyDescent="0.3">
      <c r="K165" s="24"/>
    </row>
    <row r="166" spans="6:11" ht="12.45" x14ac:dyDescent="0.3">
      <c r="K166" s="24"/>
    </row>
    <row r="167" spans="6:11" ht="12.45" x14ac:dyDescent="0.3">
      <c r="K167" s="24"/>
    </row>
    <row r="168" spans="6:11" ht="12.45" x14ac:dyDescent="0.3">
      <c r="K168" s="24"/>
    </row>
    <row r="169" spans="6:11" ht="12.45" x14ac:dyDescent="0.3">
      <c r="K169" s="24"/>
    </row>
    <row r="170" spans="6:11" ht="12.45" x14ac:dyDescent="0.3">
      <c r="K170" s="24"/>
    </row>
    <row r="171" spans="6:11" ht="12.45" x14ac:dyDescent="0.3">
      <c r="K171" s="24"/>
    </row>
    <row r="172" spans="6:11" ht="12.45" x14ac:dyDescent="0.3">
      <c r="K172" s="24"/>
    </row>
    <row r="173" spans="6:11" ht="12.45" x14ac:dyDescent="0.3">
      <c r="K173" s="24"/>
    </row>
    <row r="174" spans="6:11" ht="12.45" x14ac:dyDescent="0.3">
      <c r="F174" s="6"/>
      <c r="K174" s="24"/>
    </row>
    <row r="175" spans="6:11" ht="12.45" x14ac:dyDescent="0.3"/>
  </sheetData>
  <sortState xmlns:xlrd2="http://schemas.microsoft.com/office/spreadsheetml/2017/richdata2" ref="A2:K38">
    <sortCondition descending="1" ref="K1:K38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K397"/>
  <sheetViews>
    <sheetView workbookViewId="0">
      <pane ySplit="1" topLeftCell="A2" activePane="bottomLeft" state="frozen"/>
      <selection sqref="A1:XFD1048576"/>
      <selection pane="bottomLeft"/>
    </sheetView>
  </sheetViews>
  <sheetFormatPr defaultColWidth="12.53515625" defaultRowHeight="12.45" outlineLevelCol="1" x14ac:dyDescent="0.3"/>
  <cols>
    <col min="1" max="1" width="7.23046875" style="3" bestFit="1" customWidth="1"/>
    <col min="2" max="2" width="6.3828125" style="3" bestFit="1" customWidth="1"/>
    <col min="3" max="3" width="7.15234375" style="3" bestFit="1" customWidth="1"/>
    <col min="4" max="4" width="4.23046875" style="3" bestFit="1" customWidth="1"/>
    <col min="5" max="5" width="28" style="3" bestFit="1" customWidth="1" collapsed="1"/>
    <col min="6" max="6" width="41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5.3046875" style="3" bestFit="1" customWidth="1"/>
    <col min="12" max="16384" width="12.53515625" style="3"/>
  </cols>
  <sheetData>
    <row r="1" spans="1:11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x14ac:dyDescent="0.3">
      <c r="A2" s="3" t="s">
        <v>42</v>
      </c>
      <c r="B2" s="3" t="s">
        <v>43</v>
      </c>
      <c r="C2" s="3" t="s">
        <v>37</v>
      </c>
      <c r="D2" s="3">
        <v>28</v>
      </c>
      <c r="E2" s="3" t="s">
        <v>16</v>
      </c>
      <c r="F2" s="19" t="str">
        <f>A2&amp;B2&amp;C2&amp;E2</f>
        <v>LoganFosterMGREATER DERRY TRACK CLUB</v>
      </c>
      <c r="G2" s="22">
        <f>SUMIF('Aviation 4M'!$F$2:$F$300,$F2,'Aviation 4M'!$J$2:$J$300)</f>
        <v>58</v>
      </c>
      <c r="H2" s="22">
        <f>SUMIF('Capital City Classic'!$F$2:$F$300,$F2,'Capital City Classic'!$J$2:$J$300)</f>
        <v>0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>SUM(G2:J2)</f>
        <v>58</v>
      </c>
    </row>
    <row r="3" spans="1:11" x14ac:dyDescent="0.3">
      <c r="A3" s="3" t="s">
        <v>64</v>
      </c>
      <c r="B3" s="3" t="s">
        <v>65</v>
      </c>
      <c r="C3" s="3" t="s">
        <v>37</v>
      </c>
      <c r="D3" s="3">
        <v>29</v>
      </c>
      <c r="E3" s="3" t="s">
        <v>15</v>
      </c>
      <c r="F3" s="19" t="str">
        <f>A3&amp;B3&amp;C3&amp;E3</f>
        <v>StephenDavisMGATE CITY STRIDERS</v>
      </c>
      <c r="G3" s="22">
        <f>SUMIF('Aviation 4M'!$F$2:$F$300,$F3,'Aviation 4M'!$J$2:$J$300)</f>
        <v>28</v>
      </c>
      <c r="H3" s="22">
        <f>SUMIF('Capital City Classic'!$F$2:$F$300,$F3,'Capital City Classic'!$J$2:$J$300)</f>
        <v>0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>SUM(G3:J3)</f>
        <v>28</v>
      </c>
    </row>
    <row r="4" spans="1:11" x14ac:dyDescent="0.3">
      <c r="A4" s="3" t="s">
        <v>68</v>
      </c>
      <c r="B4" s="3" t="s">
        <v>69</v>
      </c>
      <c r="C4" s="3" t="s">
        <v>37</v>
      </c>
      <c r="D4" s="3">
        <v>29</v>
      </c>
      <c r="E4" s="3" t="s">
        <v>16</v>
      </c>
      <c r="F4" s="19" t="str">
        <f>A4&amp;B4&amp;C4&amp;E4</f>
        <v>JeremySayersMGREATER DERRY TRACK CLUB</v>
      </c>
      <c r="G4" s="22">
        <f>SUMIF('Aviation 4M'!$F$2:$F$300,$F4,'Aviation 4M'!$J$2:$J$300)</f>
        <v>26</v>
      </c>
      <c r="H4" s="22">
        <f>SUMIF('Capital City Classic'!$F$2:$F$300,$F4,'Capital City Classic'!$J$2:$J$300)</f>
        <v>0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>SUM(G4:J4)</f>
        <v>26</v>
      </c>
    </row>
    <row r="5" spans="1:11" x14ac:dyDescent="0.3">
      <c r="A5" s="3" t="s">
        <v>82</v>
      </c>
      <c r="B5" s="3" t="s">
        <v>83</v>
      </c>
      <c r="C5" s="3" t="s">
        <v>37</v>
      </c>
      <c r="D5" s="3">
        <v>8</v>
      </c>
      <c r="E5" s="3" t="s">
        <v>16</v>
      </c>
      <c r="F5" s="19" t="str">
        <f>A5&amp;B5&amp;C5&amp;E5</f>
        <v>ParkerRizzoMGREATER DERRY TRACK CLUB</v>
      </c>
      <c r="G5" s="22">
        <f>SUMIF('Aviation 4M'!$F$2:$F$300,$F5,'Aviation 4M'!$J$2:$J$300)</f>
        <v>21</v>
      </c>
      <c r="H5" s="22">
        <f>SUMIF('Capital City Classic'!$F$2:$F$300,$F5,'Capital City Classic'!$J$2:$J$300)</f>
        <v>0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>SUM(G5:J5)</f>
        <v>21</v>
      </c>
    </row>
    <row r="8" spans="1:11" x14ac:dyDescent="0.3">
      <c r="K8" s="24"/>
    </row>
    <row r="9" spans="1:11" x14ac:dyDescent="0.3">
      <c r="K9" s="24"/>
    </row>
    <row r="10" spans="1:11" x14ac:dyDescent="0.3">
      <c r="K10" s="24"/>
    </row>
    <row r="11" spans="1:11" x14ac:dyDescent="0.3">
      <c r="K11" s="24"/>
    </row>
    <row r="12" spans="1:11" x14ac:dyDescent="0.3">
      <c r="K12" s="24"/>
    </row>
    <row r="13" spans="1:11" x14ac:dyDescent="0.3">
      <c r="K13" s="24"/>
    </row>
    <row r="14" spans="1:11" x14ac:dyDescent="0.3">
      <c r="K14" s="24"/>
    </row>
    <row r="15" spans="1:11" x14ac:dyDescent="0.3">
      <c r="K15" s="24"/>
    </row>
    <row r="16" spans="1:11" x14ac:dyDescent="0.3">
      <c r="K16" s="24"/>
    </row>
    <row r="17" spans="11:11" x14ac:dyDescent="0.3">
      <c r="K17" s="24"/>
    </row>
    <row r="18" spans="11:11" x14ac:dyDescent="0.3">
      <c r="K18" s="24"/>
    </row>
    <row r="19" spans="11:11" x14ac:dyDescent="0.3">
      <c r="K19" s="24"/>
    </row>
    <row r="20" spans="11:11" x14ac:dyDescent="0.3">
      <c r="K20" s="24"/>
    </row>
    <row r="21" spans="11:11" x14ac:dyDescent="0.3">
      <c r="K21" s="24"/>
    </row>
    <row r="22" spans="11:11" x14ac:dyDescent="0.3">
      <c r="K22" s="24"/>
    </row>
    <row r="23" spans="11:11" x14ac:dyDescent="0.3">
      <c r="K23" s="24"/>
    </row>
    <row r="24" spans="11:11" x14ac:dyDescent="0.3">
      <c r="K24" s="24"/>
    </row>
    <row r="25" spans="11:11" x14ac:dyDescent="0.3">
      <c r="K25" s="24"/>
    </row>
    <row r="26" spans="11:11" x14ac:dyDescent="0.3">
      <c r="K26" s="24"/>
    </row>
    <row r="27" spans="11:11" x14ac:dyDescent="0.3">
      <c r="K27" s="24"/>
    </row>
    <row r="28" spans="11:11" x14ac:dyDescent="0.3">
      <c r="K28" s="24"/>
    </row>
    <row r="29" spans="11:11" x14ac:dyDescent="0.3">
      <c r="K29" s="24"/>
    </row>
    <row r="30" spans="11:11" x14ac:dyDescent="0.3">
      <c r="K30" s="24"/>
    </row>
    <row r="31" spans="11:11" x14ac:dyDescent="0.3">
      <c r="K31" s="24"/>
    </row>
    <row r="32" spans="11:11" x14ac:dyDescent="0.3">
      <c r="K32" s="24"/>
    </row>
    <row r="33" spans="11:11" x14ac:dyDescent="0.3">
      <c r="K33" s="24"/>
    </row>
    <row r="34" spans="11:11" x14ac:dyDescent="0.3">
      <c r="K34" s="24"/>
    </row>
    <row r="35" spans="11:11" x14ac:dyDescent="0.3">
      <c r="K35" s="24"/>
    </row>
    <row r="36" spans="11:11" x14ac:dyDescent="0.3">
      <c r="K36" s="24"/>
    </row>
    <row r="37" spans="11:11" x14ac:dyDescent="0.3">
      <c r="K37" s="24"/>
    </row>
    <row r="38" spans="11:11" x14ac:dyDescent="0.3">
      <c r="K38" s="24"/>
    </row>
    <row r="39" spans="11:11" x14ac:dyDescent="0.3">
      <c r="K39" s="24"/>
    </row>
    <row r="40" spans="11:11" x14ac:dyDescent="0.3">
      <c r="K40" s="24"/>
    </row>
    <row r="41" spans="11:11" x14ac:dyDescent="0.3">
      <c r="K41" s="24"/>
    </row>
    <row r="42" spans="11:11" x14ac:dyDescent="0.3">
      <c r="K42" s="24"/>
    </row>
    <row r="43" spans="11:11" x14ac:dyDescent="0.3">
      <c r="K43" s="24"/>
    </row>
    <row r="44" spans="11:11" x14ac:dyDescent="0.3">
      <c r="K44" s="24"/>
    </row>
    <row r="45" spans="11:11" x14ac:dyDescent="0.3">
      <c r="K45" s="24"/>
    </row>
    <row r="46" spans="11:11" x14ac:dyDescent="0.3">
      <c r="K46" s="24"/>
    </row>
    <row r="47" spans="11:11" x14ac:dyDescent="0.3">
      <c r="K47" s="24"/>
    </row>
    <row r="48" spans="11:11" x14ac:dyDescent="0.3">
      <c r="K48" s="24"/>
    </row>
    <row r="49" spans="11:11" x14ac:dyDescent="0.3">
      <c r="K49" s="24"/>
    </row>
    <row r="50" spans="11:11" x14ac:dyDescent="0.3">
      <c r="K50" s="24"/>
    </row>
    <row r="51" spans="11:11" x14ac:dyDescent="0.3">
      <c r="K51" s="24"/>
    </row>
    <row r="52" spans="11:11" x14ac:dyDescent="0.3">
      <c r="K52" s="24"/>
    </row>
    <row r="53" spans="11:11" x14ac:dyDescent="0.3">
      <c r="K53" s="24"/>
    </row>
    <row r="54" spans="11:11" x14ac:dyDescent="0.3">
      <c r="K54" s="24"/>
    </row>
    <row r="55" spans="11:11" x14ac:dyDescent="0.3">
      <c r="K55" s="24"/>
    </row>
    <row r="56" spans="11:11" x14ac:dyDescent="0.3">
      <c r="K56" s="24"/>
    </row>
    <row r="57" spans="11:11" x14ac:dyDescent="0.3">
      <c r="K57" s="24"/>
    </row>
    <row r="58" spans="11:11" x14ac:dyDescent="0.3">
      <c r="K58" s="24"/>
    </row>
    <row r="59" spans="11:11" x14ac:dyDescent="0.3">
      <c r="K59" s="24"/>
    </row>
    <row r="60" spans="11:11" x14ac:dyDescent="0.3">
      <c r="K60" s="24"/>
    </row>
    <row r="61" spans="11:11" x14ac:dyDescent="0.3">
      <c r="K61" s="24"/>
    </row>
    <row r="62" spans="11:11" x14ac:dyDescent="0.3">
      <c r="K62" s="24"/>
    </row>
    <row r="63" spans="11:11" x14ac:dyDescent="0.3">
      <c r="K63" s="24"/>
    </row>
    <row r="64" spans="11:11" x14ac:dyDescent="0.3">
      <c r="K64" s="24"/>
    </row>
    <row r="65" spans="11:11" x14ac:dyDescent="0.3">
      <c r="K65" s="24"/>
    </row>
    <row r="66" spans="11:11" x14ac:dyDescent="0.3">
      <c r="K66" s="24"/>
    </row>
    <row r="67" spans="11:11" x14ac:dyDescent="0.3">
      <c r="K67" s="24"/>
    </row>
    <row r="68" spans="11:11" x14ac:dyDescent="0.3">
      <c r="K68" s="24"/>
    </row>
    <row r="69" spans="11:11" x14ac:dyDescent="0.3">
      <c r="K69" s="24"/>
    </row>
    <row r="70" spans="11:11" x14ac:dyDescent="0.3">
      <c r="K70" s="24"/>
    </row>
    <row r="71" spans="11:11" x14ac:dyDescent="0.3">
      <c r="K71" s="24"/>
    </row>
    <row r="72" spans="11:11" x14ac:dyDescent="0.3">
      <c r="K72" s="24"/>
    </row>
    <row r="73" spans="11:11" x14ac:dyDescent="0.3">
      <c r="K73" s="24"/>
    </row>
    <row r="74" spans="11:11" x14ac:dyDescent="0.3">
      <c r="K74" s="24"/>
    </row>
    <row r="75" spans="11:11" x14ac:dyDescent="0.3">
      <c r="K75" s="24"/>
    </row>
    <row r="76" spans="11:11" x14ac:dyDescent="0.3">
      <c r="K76" s="24"/>
    </row>
    <row r="77" spans="11:11" x14ac:dyDescent="0.3">
      <c r="K77" s="24"/>
    </row>
    <row r="78" spans="11:11" x14ac:dyDescent="0.3">
      <c r="K78" s="24"/>
    </row>
    <row r="79" spans="11:11" x14ac:dyDescent="0.3">
      <c r="K79" s="24"/>
    </row>
    <row r="80" spans="11:11" x14ac:dyDescent="0.3">
      <c r="K80" s="24"/>
    </row>
    <row r="81" spans="11:11" x14ac:dyDescent="0.3">
      <c r="K81" s="24"/>
    </row>
    <row r="82" spans="11:11" x14ac:dyDescent="0.3">
      <c r="K82" s="24"/>
    </row>
    <row r="83" spans="11:11" x14ac:dyDescent="0.3">
      <c r="K83" s="24"/>
    </row>
    <row r="84" spans="11:11" x14ac:dyDescent="0.3">
      <c r="K84" s="24"/>
    </row>
    <row r="85" spans="11:11" x14ac:dyDescent="0.3">
      <c r="K85" s="24"/>
    </row>
    <row r="86" spans="11:11" x14ac:dyDescent="0.3">
      <c r="K86" s="24"/>
    </row>
    <row r="87" spans="11:11" x14ac:dyDescent="0.3">
      <c r="K87" s="24"/>
    </row>
    <row r="88" spans="11:11" x14ac:dyDescent="0.3">
      <c r="K88" s="24"/>
    </row>
    <row r="89" spans="11:11" x14ac:dyDescent="0.3">
      <c r="K89" s="24"/>
    </row>
    <row r="90" spans="11:11" x14ac:dyDescent="0.3">
      <c r="K90" s="24"/>
    </row>
    <row r="91" spans="11:11" x14ac:dyDescent="0.3">
      <c r="K91" s="24"/>
    </row>
    <row r="92" spans="11:11" x14ac:dyDescent="0.3">
      <c r="K92" s="24"/>
    </row>
    <row r="93" spans="11:11" x14ac:dyDescent="0.3">
      <c r="K93" s="24"/>
    </row>
    <row r="94" spans="11:11" x14ac:dyDescent="0.3">
      <c r="K94" s="24"/>
    </row>
    <row r="95" spans="11:11" x14ac:dyDescent="0.3">
      <c r="K95" s="24"/>
    </row>
    <row r="96" spans="11:11" x14ac:dyDescent="0.3">
      <c r="K96" s="24"/>
    </row>
    <row r="97" spans="11:11" x14ac:dyDescent="0.3">
      <c r="K97" s="24"/>
    </row>
    <row r="98" spans="11:11" x14ac:dyDescent="0.3">
      <c r="K98" s="24"/>
    </row>
    <row r="99" spans="11:11" x14ac:dyDescent="0.3">
      <c r="K99" s="24"/>
    </row>
    <row r="100" spans="11:11" x14ac:dyDescent="0.3">
      <c r="K100" s="24"/>
    </row>
    <row r="101" spans="11:11" x14ac:dyDescent="0.3">
      <c r="K101" s="24"/>
    </row>
    <row r="102" spans="11:11" x14ac:dyDescent="0.3">
      <c r="K102" s="24"/>
    </row>
    <row r="103" spans="11:11" x14ac:dyDescent="0.3">
      <c r="K103" s="24"/>
    </row>
    <row r="104" spans="11:11" x14ac:dyDescent="0.3">
      <c r="K104" s="24"/>
    </row>
    <row r="105" spans="11:11" x14ac:dyDescent="0.3">
      <c r="K105" s="24"/>
    </row>
    <row r="106" spans="11:11" x14ac:dyDescent="0.3">
      <c r="K106" s="24"/>
    </row>
    <row r="107" spans="11:11" x14ac:dyDescent="0.3">
      <c r="K107" s="24"/>
    </row>
    <row r="108" spans="11:11" x14ac:dyDescent="0.3">
      <c r="K108" s="24"/>
    </row>
    <row r="109" spans="11:11" x14ac:dyDescent="0.3">
      <c r="K109" s="24"/>
    </row>
    <row r="110" spans="11:11" x14ac:dyDescent="0.3">
      <c r="K110" s="24"/>
    </row>
    <row r="111" spans="11:11" x14ac:dyDescent="0.3">
      <c r="K111" s="24"/>
    </row>
    <row r="112" spans="11:11" x14ac:dyDescent="0.3">
      <c r="K112" s="24"/>
    </row>
    <row r="113" spans="11:11" x14ac:dyDescent="0.3">
      <c r="K113" s="24"/>
    </row>
    <row r="114" spans="11:11" x14ac:dyDescent="0.3">
      <c r="K114" s="24"/>
    </row>
    <row r="115" spans="11:11" x14ac:dyDescent="0.3">
      <c r="K115" s="24"/>
    </row>
    <row r="116" spans="11:11" x14ac:dyDescent="0.3">
      <c r="K116" s="24"/>
    </row>
    <row r="117" spans="11:11" x14ac:dyDescent="0.3">
      <c r="K117" s="24"/>
    </row>
    <row r="118" spans="11:11" x14ac:dyDescent="0.3">
      <c r="K118" s="24"/>
    </row>
    <row r="119" spans="11:11" x14ac:dyDescent="0.3">
      <c r="K119" s="24"/>
    </row>
    <row r="120" spans="11:11" x14ac:dyDescent="0.3">
      <c r="K120" s="24"/>
    </row>
    <row r="121" spans="11:11" x14ac:dyDescent="0.3">
      <c r="K121" s="24"/>
    </row>
    <row r="122" spans="11:11" x14ac:dyDescent="0.3">
      <c r="K122" s="24"/>
    </row>
    <row r="123" spans="11:11" x14ac:dyDescent="0.3">
      <c r="K123" s="24"/>
    </row>
    <row r="124" spans="11:11" x14ac:dyDescent="0.3">
      <c r="K124" s="24"/>
    </row>
    <row r="125" spans="11:11" x14ac:dyDescent="0.3">
      <c r="K125" s="24"/>
    </row>
    <row r="126" spans="11:11" x14ac:dyDescent="0.3">
      <c r="K126" s="24"/>
    </row>
    <row r="127" spans="11:11" x14ac:dyDescent="0.3">
      <c r="K127" s="24"/>
    </row>
    <row r="128" spans="11:11" x14ac:dyDescent="0.3">
      <c r="K128" s="24"/>
    </row>
    <row r="129" spans="11:11" x14ac:dyDescent="0.3">
      <c r="K129" s="24"/>
    </row>
    <row r="130" spans="11:11" x14ac:dyDescent="0.3">
      <c r="K130" s="24"/>
    </row>
    <row r="131" spans="11:11" x14ac:dyDescent="0.3">
      <c r="K131" s="24"/>
    </row>
    <row r="132" spans="11:11" x14ac:dyDescent="0.3">
      <c r="K132" s="24"/>
    </row>
    <row r="133" spans="11:11" x14ac:dyDescent="0.3">
      <c r="K133" s="24"/>
    </row>
    <row r="134" spans="11:11" x14ac:dyDescent="0.3">
      <c r="K134" s="24"/>
    </row>
    <row r="135" spans="11:11" x14ac:dyDescent="0.3">
      <c r="K135" s="24"/>
    </row>
    <row r="136" spans="11:11" x14ac:dyDescent="0.3">
      <c r="K136" s="24"/>
    </row>
    <row r="137" spans="11:11" x14ac:dyDescent="0.3">
      <c r="K137" s="24"/>
    </row>
    <row r="138" spans="11:11" x14ac:dyDescent="0.3">
      <c r="K138" s="24"/>
    </row>
    <row r="139" spans="11:11" x14ac:dyDescent="0.3">
      <c r="K139" s="24"/>
    </row>
    <row r="140" spans="11:11" x14ac:dyDescent="0.3">
      <c r="K140" s="24"/>
    </row>
    <row r="141" spans="11:11" x14ac:dyDescent="0.3">
      <c r="K141" s="24"/>
    </row>
    <row r="142" spans="11:11" x14ac:dyDescent="0.3">
      <c r="K142" s="24"/>
    </row>
    <row r="143" spans="11:11" x14ac:dyDescent="0.3">
      <c r="K143" s="24"/>
    </row>
    <row r="144" spans="11:11" x14ac:dyDescent="0.3">
      <c r="K144" s="24"/>
    </row>
    <row r="145" spans="11:11" x14ac:dyDescent="0.3">
      <c r="K145" s="24"/>
    </row>
    <row r="146" spans="11:11" x14ac:dyDescent="0.3">
      <c r="K146" s="24"/>
    </row>
    <row r="147" spans="11:11" x14ac:dyDescent="0.3">
      <c r="K147" s="24"/>
    </row>
    <row r="148" spans="11:11" x14ac:dyDescent="0.3">
      <c r="K148" s="24"/>
    </row>
    <row r="149" spans="11:11" x14ac:dyDescent="0.3">
      <c r="K149" s="24"/>
    </row>
    <row r="150" spans="11:11" x14ac:dyDescent="0.3">
      <c r="K150" s="24"/>
    </row>
    <row r="151" spans="11:11" x14ac:dyDescent="0.3">
      <c r="K151" s="24"/>
    </row>
    <row r="152" spans="11:11" x14ac:dyDescent="0.3">
      <c r="K152" s="24"/>
    </row>
    <row r="153" spans="11:11" x14ac:dyDescent="0.3">
      <c r="K153" s="24"/>
    </row>
    <row r="154" spans="11:11" x14ac:dyDescent="0.3">
      <c r="K154" s="24"/>
    </row>
    <row r="155" spans="11:11" x14ac:dyDescent="0.3">
      <c r="K155" s="24"/>
    </row>
    <row r="156" spans="11:11" x14ac:dyDescent="0.3">
      <c r="K156" s="24"/>
    </row>
    <row r="157" spans="11:11" x14ac:dyDescent="0.3">
      <c r="K157" s="24"/>
    </row>
    <row r="158" spans="11:11" x14ac:dyDescent="0.3">
      <c r="K158" s="24"/>
    </row>
    <row r="159" spans="11:11" x14ac:dyDescent="0.3">
      <c r="K159" s="24"/>
    </row>
    <row r="160" spans="11:11" x14ac:dyDescent="0.3">
      <c r="K160" s="24"/>
    </row>
    <row r="161" spans="11:11" x14ac:dyDescent="0.3">
      <c r="K161" s="24"/>
    </row>
    <row r="162" spans="11:11" x14ac:dyDescent="0.3">
      <c r="K162" s="24"/>
    </row>
    <row r="163" spans="11:11" x14ac:dyDescent="0.3">
      <c r="K163" s="24"/>
    </row>
    <row r="164" spans="11:11" x14ac:dyDescent="0.3">
      <c r="K164" s="24"/>
    </row>
    <row r="165" spans="11:11" x14ac:dyDescent="0.3">
      <c r="K165" s="24"/>
    </row>
    <row r="166" spans="11:11" x14ac:dyDescent="0.3">
      <c r="K166" s="24"/>
    </row>
    <row r="167" spans="11:11" x14ac:dyDescent="0.3">
      <c r="K167" s="24"/>
    </row>
    <row r="168" spans="11:11" x14ac:dyDescent="0.3">
      <c r="K168" s="24"/>
    </row>
    <row r="169" spans="11:11" x14ac:dyDescent="0.3">
      <c r="K169" s="24"/>
    </row>
    <row r="170" spans="11:11" x14ac:dyDescent="0.3">
      <c r="K170" s="24"/>
    </row>
    <row r="171" spans="11:11" x14ac:dyDescent="0.3">
      <c r="K171" s="24"/>
    </row>
    <row r="172" spans="11:11" x14ac:dyDescent="0.3">
      <c r="K172" s="24"/>
    </row>
    <row r="173" spans="11:11" x14ac:dyDescent="0.3">
      <c r="K173" s="24"/>
    </row>
    <row r="174" spans="11:11" x14ac:dyDescent="0.3">
      <c r="K174" s="24"/>
    </row>
    <row r="175" spans="11:11" x14ac:dyDescent="0.3">
      <c r="K175" s="24"/>
    </row>
    <row r="176" spans="11:11" x14ac:dyDescent="0.3">
      <c r="K176" s="24"/>
    </row>
    <row r="177" spans="11:11" x14ac:dyDescent="0.3">
      <c r="K177" s="24"/>
    </row>
    <row r="178" spans="11:11" x14ac:dyDescent="0.3">
      <c r="K178" s="24"/>
    </row>
    <row r="179" spans="11:11" x14ac:dyDescent="0.3">
      <c r="K179" s="24"/>
    </row>
    <row r="180" spans="11:11" x14ac:dyDescent="0.3">
      <c r="K180" s="24"/>
    </row>
    <row r="181" spans="11:11" x14ac:dyDescent="0.3">
      <c r="K181" s="24"/>
    </row>
    <row r="182" spans="11:11" x14ac:dyDescent="0.3">
      <c r="K182" s="24"/>
    </row>
    <row r="183" spans="11:11" x14ac:dyDescent="0.3">
      <c r="K183" s="24"/>
    </row>
    <row r="184" spans="11:11" x14ac:dyDescent="0.3">
      <c r="K184" s="24"/>
    </row>
    <row r="185" spans="11:11" x14ac:dyDescent="0.3">
      <c r="K185" s="24"/>
    </row>
    <row r="186" spans="11:11" x14ac:dyDescent="0.3">
      <c r="K186" s="24"/>
    </row>
    <row r="187" spans="11:11" x14ac:dyDescent="0.3">
      <c r="K187" s="24"/>
    </row>
    <row r="188" spans="11:11" x14ac:dyDescent="0.3">
      <c r="K188" s="24"/>
    </row>
    <row r="189" spans="11:11" x14ac:dyDescent="0.3">
      <c r="K189" s="24"/>
    </row>
    <row r="190" spans="11:11" x14ac:dyDescent="0.3">
      <c r="K190" s="24"/>
    </row>
    <row r="191" spans="11:11" x14ac:dyDescent="0.3">
      <c r="K191" s="24"/>
    </row>
    <row r="192" spans="11:11" x14ac:dyDescent="0.3">
      <c r="K192" s="24"/>
    </row>
    <row r="193" spans="11:11" x14ac:dyDescent="0.3">
      <c r="K193" s="24"/>
    </row>
    <row r="194" spans="11:11" x14ac:dyDescent="0.3">
      <c r="K194" s="24"/>
    </row>
    <row r="195" spans="11:11" x14ac:dyDescent="0.3">
      <c r="K195" s="24"/>
    </row>
    <row r="196" spans="11:11" x14ac:dyDescent="0.3">
      <c r="K196" s="24"/>
    </row>
    <row r="197" spans="11:11" x14ac:dyDescent="0.3">
      <c r="K197" s="24"/>
    </row>
    <row r="198" spans="11:11" x14ac:dyDescent="0.3">
      <c r="K198" s="24"/>
    </row>
    <row r="199" spans="11:11" x14ac:dyDescent="0.3">
      <c r="K199" s="24"/>
    </row>
    <row r="200" spans="11:11" x14ac:dyDescent="0.3">
      <c r="K200" s="24"/>
    </row>
    <row r="201" spans="11:11" x14ac:dyDescent="0.3">
      <c r="K201" s="24"/>
    </row>
    <row r="202" spans="11:11" x14ac:dyDescent="0.3">
      <c r="K202" s="24"/>
    </row>
    <row r="203" spans="11:11" x14ac:dyDescent="0.3">
      <c r="K203" s="24"/>
    </row>
    <row r="204" spans="11:11" x14ac:dyDescent="0.3">
      <c r="K204" s="24"/>
    </row>
    <row r="205" spans="11:11" x14ac:dyDescent="0.3">
      <c r="K205" s="24"/>
    </row>
    <row r="206" spans="11:11" x14ac:dyDescent="0.3">
      <c r="K206" s="24"/>
    </row>
    <row r="207" spans="11:11" x14ac:dyDescent="0.3">
      <c r="K207" s="24"/>
    </row>
    <row r="208" spans="11:11" x14ac:dyDescent="0.3">
      <c r="K208" s="24"/>
    </row>
    <row r="209" spans="11:11" x14ac:dyDescent="0.3">
      <c r="K209" s="24"/>
    </row>
    <row r="210" spans="11:11" x14ac:dyDescent="0.3">
      <c r="K210" s="24"/>
    </row>
    <row r="211" spans="11:11" x14ac:dyDescent="0.3">
      <c r="K211" s="24"/>
    </row>
    <row r="212" spans="11:11" x14ac:dyDescent="0.3">
      <c r="K212" s="24"/>
    </row>
    <row r="213" spans="11:11" x14ac:dyDescent="0.3">
      <c r="K213" s="24"/>
    </row>
    <row r="214" spans="11:11" x14ac:dyDescent="0.3">
      <c r="K214" s="24"/>
    </row>
    <row r="215" spans="11:11" x14ac:dyDescent="0.3">
      <c r="K215" s="24"/>
    </row>
    <row r="216" spans="11:11" x14ac:dyDescent="0.3">
      <c r="K216" s="24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1:11" x14ac:dyDescent="0.3">
      <c r="K225" s="24"/>
    </row>
    <row r="226" spans="11:11" x14ac:dyDescent="0.3">
      <c r="K226" s="24"/>
    </row>
    <row r="227" spans="11:11" x14ac:dyDescent="0.3">
      <c r="K227" s="24"/>
    </row>
    <row r="228" spans="11:11" x14ac:dyDescent="0.3">
      <c r="K228" s="24"/>
    </row>
    <row r="229" spans="11:11" x14ac:dyDescent="0.3">
      <c r="K229" s="24"/>
    </row>
    <row r="230" spans="11:11" x14ac:dyDescent="0.3">
      <c r="K230" s="24"/>
    </row>
    <row r="231" spans="11:11" x14ac:dyDescent="0.3">
      <c r="K231" s="24"/>
    </row>
    <row r="232" spans="11:11" x14ac:dyDescent="0.3">
      <c r="K232" s="24"/>
    </row>
    <row r="233" spans="11:11" x14ac:dyDescent="0.3">
      <c r="K233" s="24"/>
    </row>
    <row r="234" spans="11:11" x14ac:dyDescent="0.3">
      <c r="K234" s="24"/>
    </row>
    <row r="235" spans="11:11" x14ac:dyDescent="0.3">
      <c r="K235" s="24"/>
    </row>
    <row r="236" spans="11:11" x14ac:dyDescent="0.3">
      <c r="K236" s="24"/>
    </row>
    <row r="237" spans="11:11" x14ac:dyDescent="0.3">
      <c r="K237" s="24"/>
    </row>
    <row r="238" spans="11:11" x14ac:dyDescent="0.3">
      <c r="K238" s="24"/>
    </row>
    <row r="239" spans="11:11" x14ac:dyDescent="0.3">
      <c r="K239" s="24"/>
    </row>
    <row r="240" spans="11:11" x14ac:dyDescent="0.3">
      <c r="K240" s="24"/>
    </row>
    <row r="241" spans="11:11" x14ac:dyDescent="0.3">
      <c r="K241" s="24"/>
    </row>
    <row r="242" spans="11:11" x14ac:dyDescent="0.3">
      <c r="K242" s="24"/>
    </row>
    <row r="243" spans="11:11" x14ac:dyDescent="0.3">
      <c r="K243" s="24"/>
    </row>
    <row r="244" spans="11:11" x14ac:dyDescent="0.3">
      <c r="K244" s="24"/>
    </row>
    <row r="245" spans="11:11" x14ac:dyDescent="0.3">
      <c r="K245" s="24"/>
    </row>
    <row r="246" spans="11:11" x14ac:dyDescent="0.3">
      <c r="K246" s="24"/>
    </row>
    <row r="247" spans="11:11" x14ac:dyDescent="0.3">
      <c r="K247" s="24"/>
    </row>
    <row r="248" spans="11:11" x14ac:dyDescent="0.3">
      <c r="K248" s="24"/>
    </row>
    <row r="249" spans="11:11" x14ac:dyDescent="0.3">
      <c r="K249" s="24"/>
    </row>
    <row r="250" spans="11:11" x14ac:dyDescent="0.3">
      <c r="K250" s="24"/>
    </row>
    <row r="251" spans="11:11" x14ac:dyDescent="0.3">
      <c r="K251" s="24"/>
    </row>
    <row r="252" spans="11:11" x14ac:dyDescent="0.3">
      <c r="K252" s="24"/>
    </row>
    <row r="253" spans="11:11" x14ac:dyDescent="0.3">
      <c r="K253" s="24"/>
    </row>
    <row r="254" spans="11:11" x14ac:dyDescent="0.3">
      <c r="K254" s="24"/>
    </row>
    <row r="255" spans="11:11" x14ac:dyDescent="0.3">
      <c r="K255" s="24"/>
    </row>
    <row r="256" spans="11:11" x14ac:dyDescent="0.3">
      <c r="K256" s="24"/>
    </row>
    <row r="257" spans="11:11" x14ac:dyDescent="0.3">
      <c r="K257" s="24"/>
    </row>
    <row r="258" spans="11:11" x14ac:dyDescent="0.3">
      <c r="K258" s="24"/>
    </row>
    <row r="259" spans="11:11" x14ac:dyDescent="0.3">
      <c r="K259" s="24"/>
    </row>
    <row r="260" spans="11:11" x14ac:dyDescent="0.3">
      <c r="K260" s="24"/>
    </row>
    <row r="261" spans="11:11" x14ac:dyDescent="0.3">
      <c r="K261" s="24"/>
    </row>
    <row r="262" spans="11:11" x14ac:dyDescent="0.3">
      <c r="K262" s="24"/>
    </row>
    <row r="263" spans="11:11" x14ac:dyDescent="0.3">
      <c r="K263" s="24"/>
    </row>
    <row r="264" spans="11:11" x14ac:dyDescent="0.3">
      <c r="K264" s="24"/>
    </row>
    <row r="265" spans="11:11" x14ac:dyDescent="0.3">
      <c r="K265" s="24"/>
    </row>
    <row r="266" spans="11:11" x14ac:dyDescent="0.3">
      <c r="K266" s="24"/>
    </row>
    <row r="267" spans="11:11" x14ac:dyDescent="0.3">
      <c r="K267" s="24"/>
    </row>
    <row r="268" spans="11:11" x14ac:dyDescent="0.3">
      <c r="K268" s="24"/>
    </row>
    <row r="269" spans="11:11" x14ac:dyDescent="0.3">
      <c r="K269" s="24"/>
    </row>
    <row r="270" spans="11:11" x14ac:dyDescent="0.3">
      <c r="K270" s="24"/>
    </row>
    <row r="271" spans="11:11" x14ac:dyDescent="0.3">
      <c r="K271" s="24"/>
    </row>
    <row r="272" spans="11:11" x14ac:dyDescent="0.3">
      <c r="K272" s="24"/>
    </row>
    <row r="273" spans="11:11" x14ac:dyDescent="0.3">
      <c r="K273" s="24"/>
    </row>
    <row r="274" spans="11:11" x14ac:dyDescent="0.3">
      <c r="K274" s="24"/>
    </row>
    <row r="275" spans="11:11" x14ac:dyDescent="0.3">
      <c r="K275" s="24"/>
    </row>
    <row r="276" spans="11:11" x14ac:dyDescent="0.3">
      <c r="K276" s="24"/>
    </row>
    <row r="277" spans="11:11" x14ac:dyDescent="0.3">
      <c r="K277" s="24"/>
    </row>
    <row r="278" spans="11:11" x14ac:dyDescent="0.3">
      <c r="K278" s="24"/>
    </row>
    <row r="279" spans="11:11" x14ac:dyDescent="0.3">
      <c r="K279" s="24"/>
    </row>
    <row r="280" spans="11:11" x14ac:dyDescent="0.3">
      <c r="K280" s="24"/>
    </row>
    <row r="281" spans="11:11" x14ac:dyDescent="0.3">
      <c r="K281" s="24"/>
    </row>
    <row r="282" spans="11:11" x14ac:dyDescent="0.3">
      <c r="K282" s="24"/>
    </row>
    <row r="283" spans="11:11" x14ac:dyDescent="0.3">
      <c r="K283" s="24"/>
    </row>
    <row r="284" spans="11:11" x14ac:dyDescent="0.3">
      <c r="K284" s="24"/>
    </row>
    <row r="285" spans="11:11" x14ac:dyDescent="0.3">
      <c r="K285" s="24"/>
    </row>
    <row r="286" spans="11:11" x14ac:dyDescent="0.3">
      <c r="K286" s="24"/>
    </row>
    <row r="287" spans="11:11" x14ac:dyDescent="0.3">
      <c r="K287" s="24"/>
    </row>
    <row r="288" spans="11:11" x14ac:dyDescent="0.3">
      <c r="K288" s="24"/>
    </row>
    <row r="289" spans="11:11" x14ac:dyDescent="0.3">
      <c r="K289" s="24"/>
    </row>
    <row r="290" spans="11:11" x14ac:dyDescent="0.3">
      <c r="K290" s="24"/>
    </row>
    <row r="291" spans="11:11" x14ac:dyDescent="0.3">
      <c r="K291" s="24"/>
    </row>
    <row r="292" spans="11:11" x14ac:dyDescent="0.3">
      <c r="K292" s="24"/>
    </row>
    <row r="293" spans="11:11" x14ac:dyDescent="0.3">
      <c r="K293" s="24"/>
    </row>
    <row r="294" spans="11:11" x14ac:dyDescent="0.3">
      <c r="K294" s="24"/>
    </row>
    <row r="295" spans="11:11" x14ac:dyDescent="0.3">
      <c r="K295" s="24"/>
    </row>
    <row r="296" spans="11:11" x14ac:dyDescent="0.3">
      <c r="K296" s="24"/>
    </row>
    <row r="297" spans="11:11" x14ac:dyDescent="0.3">
      <c r="K297" s="24"/>
    </row>
    <row r="298" spans="11:11" x14ac:dyDescent="0.3">
      <c r="K298" s="24"/>
    </row>
    <row r="299" spans="11:11" x14ac:dyDescent="0.3">
      <c r="K299" s="24"/>
    </row>
    <row r="300" spans="11:11" x14ac:dyDescent="0.3">
      <c r="K300" s="24"/>
    </row>
    <row r="301" spans="11:11" x14ac:dyDescent="0.3">
      <c r="K301" s="24"/>
    </row>
    <row r="302" spans="11:11" x14ac:dyDescent="0.3">
      <c r="K302" s="24"/>
    </row>
    <row r="303" spans="11:11" x14ac:dyDescent="0.3">
      <c r="K303" s="24"/>
    </row>
    <row r="304" spans="11:11" x14ac:dyDescent="0.3">
      <c r="K304" s="24"/>
    </row>
    <row r="305" spans="11:11" x14ac:dyDescent="0.3">
      <c r="K305" s="24"/>
    </row>
    <row r="306" spans="11:11" x14ac:dyDescent="0.3">
      <c r="K306" s="24"/>
    </row>
    <row r="307" spans="11:11" x14ac:dyDescent="0.3">
      <c r="K307" s="24"/>
    </row>
    <row r="308" spans="11:11" x14ac:dyDescent="0.3">
      <c r="K308" s="24"/>
    </row>
    <row r="309" spans="11:11" x14ac:dyDescent="0.3">
      <c r="K309" s="24"/>
    </row>
    <row r="310" spans="11:11" x14ac:dyDescent="0.3">
      <c r="K310" s="24"/>
    </row>
    <row r="311" spans="11:11" x14ac:dyDescent="0.3">
      <c r="K311" s="24"/>
    </row>
    <row r="312" spans="11:11" x14ac:dyDescent="0.3">
      <c r="K312" s="24"/>
    </row>
    <row r="313" spans="11:11" x14ac:dyDescent="0.3">
      <c r="K313" s="24"/>
    </row>
    <row r="314" spans="11:11" x14ac:dyDescent="0.3">
      <c r="K314" s="24"/>
    </row>
    <row r="315" spans="11:11" x14ac:dyDescent="0.3">
      <c r="K315" s="24"/>
    </row>
    <row r="316" spans="11:11" x14ac:dyDescent="0.3">
      <c r="K316" s="24"/>
    </row>
    <row r="317" spans="11:11" x14ac:dyDescent="0.3">
      <c r="K317" s="24"/>
    </row>
    <row r="318" spans="11:11" x14ac:dyDescent="0.3">
      <c r="K318" s="24"/>
    </row>
    <row r="319" spans="11:11" x14ac:dyDescent="0.3">
      <c r="K319" s="24"/>
    </row>
    <row r="320" spans="11:11" x14ac:dyDescent="0.3">
      <c r="K320" s="24"/>
    </row>
    <row r="321" spans="11:11" x14ac:dyDescent="0.3">
      <c r="K321" s="24"/>
    </row>
    <row r="322" spans="11:11" x14ac:dyDescent="0.3">
      <c r="K322" s="24"/>
    </row>
    <row r="323" spans="11:11" x14ac:dyDescent="0.3">
      <c r="K323" s="24"/>
    </row>
    <row r="324" spans="11:11" x14ac:dyDescent="0.3">
      <c r="K324" s="24"/>
    </row>
    <row r="325" spans="11:11" x14ac:dyDescent="0.3">
      <c r="K325" s="24"/>
    </row>
    <row r="326" spans="11:11" x14ac:dyDescent="0.3">
      <c r="K326" s="24"/>
    </row>
    <row r="327" spans="11:11" x14ac:dyDescent="0.3">
      <c r="K327" s="24"/>
    </row>
    <row r="328" spans="11:11" x14ac:dyDescent="0.3">
      <c r="K328" s="24"/>
    </row>
    <row r="329" spans="11:11" x14ac:dyDescent="0.3">
      <c r="K329" s="24"/>
    </row>
    <row r="330" spans="11:11" x14ac:dyDescent="0.3">
      <c r="K330" s="24"/>
    </row>
    <row r="331" spans="11:11" x14ac:dyDescent="0.3">
      <c r="K331" s="24"/>
    </row>
    <row r="332" spans="11:11" x14ac:dyDescent="0.3">
      <c r="K332" s="24"/>
    </row>
    <row r="333" spans="11:11" x14ac:dyDescent="0.3">
      <c r="K333" s="24"/>
    </row>
    <row r="334" spans="11:11" x14ac:dyDescent="0.3">
      <c r="K334" s="24"/>
    </row>
    <row r="335" spans="11:11" x14ac:dyDescent="0.3">
      <c r="K335" s="24"/>
    </row>
    <row r="336" spans="11:11" x14ac:dyDescent="0.3">
      <c r="K336" s="24"/>
    </row>
    <row r="337" spans="11:11" x14ac:dyDescent="0.3">
      <c r="K337" s="24"/>
    </row>
    <row r="338" spans="11:11" x14ac:dyDescent="0.3">
      <c r="K338" s="24"/>
    </row>
    <row r="339" spans="11:11" x14ac:dyDescent="0.3">
      <c r="K339" s="24"/>
    </row>
    <row r="340" spans="11:11" x14ac:dyDescent="0.3">
      <c r="K340" s="24"/>
    </row>
    <row r="341" spans="11:11" x14ac:dyDescent="0.3">
      <c r="K341" s="24"/>
    </row>
    <row r="342" spans="11:11" x14ac:dyDescent="0.3">
      <c r="K342" s="24"/>
    </row>
    <row r="343" spans="11:11" x14ac:dyDescent="0.3">
      <c r="K343" s="24"/>
    </row>
    <row r="344" spans="11:11" x14ac:dyDescent="0.3">
      <c r="K344" s="24"/>
    </row>
    <row r="345" spans="11:11" x14ac:dyDescent="0.3">
      <c r="K345" s="24"/>
    </row>
    <row r="346" spans="11:11" x14ac:dyDescent="0.3">
      <c r="K346" s="24"/>
    </row>
    <row r="347" spans="11:11" x14ac:dyDescent="0.3">
      <c r="K347" s="24"/>
    </row>
    <row r="348" spans="11:11" x14ac:dyDescent="0.3">
      <c r="K348" s="24"/>
    </row>
    <row r="349" spans="11:11" x14ac:dyDescent="0.3">
      <c r="K349" s="24"/>
    </row>
    <row r="350" spans="11:11" x14ac:dyDescent="0.3">
      <c r="K350" s="24"/>
    </row>
    <row r="351" spans="11:11" x14ac:dyDescent="0.3">
      <c r="K351" s="24"/>
    </row>
    <row r="352" spans="11:11" x14ac:dyDescent="0.3">
      <c r="K352" s="24"/>
    </row>
    <row r="353" spans="11:11" x14ac:dyDescent="0.3">
      <c r="K353" s="24"/>
    </row>
    <row r="354" spans="11:11" x14ac:dyDescent="0.3">
      <c r="K354" s="24"/>
    </row>
    <row r="355" spans="11:11" x14ac:dyDescent="0.3">
      <c r="K355" s="24"/>
    </row>
    <row r="356" spans="11:11" x14ac:dyDescent="0.3">
      <c r="K356" s="24"/>
    </row>
    <row r="357" spans="11:11" x14ac:dyDescent="0.3">
      <c r="K357" s="24"/>
    </row>
    <row r="358" spans="11:11" x14ac:dyDescent="0.3">
      <c r="K358" s="24"/>
    </row>
    <row r="359" spans="11:11" x14ac:dyDescent="0.3">
      <c r="K359" s="24"/>
    </row>
    <row r="360" spans="11:11" x14ac:dyDescent="0.3">
      <c r="K360" s="24"/>
    </row>
    <row r="361" spans="11:11" x14ac:dyDescent="0.3">
      <c r="K361" s="24"/>
    </row>
    <row r="362" spans="11:11" x14ac:dyDescent="0.3">
      <c r="K362" s="24"/>
    </row>
    <row r="363" spans="11:11" x14ac:dyDescent="0.3">
      <c r="K363" s="24"/>
    </row>
    <row r="364" spans="11:11" x14ac:dyDescent="0.3">
      <c r="K364" s="24"/>
    </row>
    <row r="365" spans="11:11" x14ac:dyDescent="0.3">
      <c r="K365" s="24"/>
    </row>
    <row r="366" spans="11:11" x14ac:dyDescent="0.3">
      <c r="K366" s="24"/>
    </row>
    <row r="367" spans="11:11" x14ac:dyDescent="0.3">
      <c r="K367" s="24"/>
    </row>
    <row r="368" spans="11:11" x14ac:dyDescent="0.3">
      <c r="K368" s="24"/>
    </row>
    <row r="369" spans="11:11" x14ac:dyDescent="0.3">
      <c r="K369" s="24"/>
    </row>
    <row r="370" spans="11:11" x14ac:dyDescent="0.3">
      <c r="K370" s="24"/>
    </row>
    <row r="371" spans="11:11" x14ac:dyDescent="0.3">
      <c r="K371" s="24"/>
    </row>
    <row r="372" spans="11:11" x14ac:dyDescent="0.3">
      <c r="K372" s="24"/>
    </row>
    <row r="373" spans="11:11" x14ac:dyDescent="0.3">
      <c r="K373" s="24"/>
    </row>
    <row r="374" spans="11:11" x14ac:dyDescent="0.3">
      <c r="K374" s="24"/>
    </row>
    <row r="375" spans="11:11" x14ac:dyDescent="0.3">
      <c r="K375" s="24"/>
    </row>
    <row r="376" spans="11:11" x14ac:dyDescent="0.3">
      <c r="K376" s="24"/>
    </row>
    <row r="377" spans="11:11" x14ac:dyDescent="0.3">
      <c r="K377" s="24"/>
    </row>
    <row r="378" spans="11:11" x14ac:dyDescent="0.3">
      <c r="K378" s="24"/>
    </row>
    <row r="379" spans="11:11" x14ac:dyDescent="0.3">
      <c r="K379" s="24"/>
    </row>
    <row r="380" spans="11:11" x14ac:dyDescent="0.3">
      <c r="K380" s="24"/>
    </row>
    <row r="381" spans="11:11" x14ac:dyDescent="0.3">
      <c r="K381" s="24"/>
    </row>
    <row r="382" spans="11:11" x14ac:dyDescent="0.3">
      <c r="K382" s="24"/>
    </row>
    <row r="383" spans="11:11" x14ac:dyDescent="0.3">
      <c r="K383" s="24"/>
    </row>
    <row r="384" spans="11:11" x14ac:dyDescent="0.3">
      <c r="K384" s="24"/>
    </row>
    <row r="385" spans="6:11" x14ac:dyDescent="0.3">
      <c r="K385" s="24"/>
    </row>
    <row r="386" spans="6:11" x14ac:dyDescent="0.3">
      <c r="K386" s="24"/>
    </row>
    <row r="387" spans="6:11" x14ac:dyDescent="0.3">
      <c r="K387" s="24"/>
    </row>
    <row r="388" spans="6:11" x14ac:dyDescent="0.3">
      <c r="K388" s="24"/>
    </row>
    <row r="389" spans="6:11" x14ac:dyDescent="0.3">
      <c r="K389" s="24"/>
    </row>
    <row r="390" spans="6:11" x14ac:dyDescent="0.3">
      <c r="K390" s="24"/>
    </row>
    <row r="391" spans="6:11" x14ac:dyDescent="0.3">
      <c r="K391" s="24"/>
    </row>
    <row r="392" spans="6:11" x14ac:dyDescent="0.3">
      <c r="K392" s="24"/>
    </row>
    <row r="393" spans="6:11" x14ac:dyDescent="0.3">
      <c r="K393" s="24"/>
    </row>
    <row r="394" spans="6:11" x14ac:dyDescent="0.3">
      <c r="K394" s="24"/>
    </row>
    <row r="395" spans="6:11" x14ac:dyDescent="0.3">
      <c r="K395" s="24"/>
    </row>
    <row r="396" spans="6:11" x14ac:dyDescent="0.3">
      <c r="K396" s="24"/>
    </row>
    <row r="397" spans="6:11" x14ac:dyDescent="0.3">
      <c r="F397" s="6"/>
      <c r="K397" s="24"/>
    </row>
  </sheetData>
  <sortState xmlns:xlrd2="http://schemas.microsoft.com/office/spreadsheetml/2017/richdata2" ref="A2:K5">
    <sortCondition descending="1" ref="K1:K5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K412"/>
  <sheetViews>
    <sheetView workbookViewId="0">
      <pane ySplit="1" topLeftCell="A2" activePane="bottomLeft" state="frozen"/>
      <selection sqref="A1:XFD1048576"/>
      <selection pane="bottomLeft"/>
    </sheetView>
  </sheetViews>
  <sheetFormatPr defaultColWidth="12.53515625" defaultRowHeight="12.45" outlineLevelCol="1" x14ac:dyDescent="0.3"/>
  <cols>
    <col min="1" max="1" width="7.61328125" style="3" bestFit="1" customWidth="1"/>
    <col min="2" max="2" width="8.921875" style="3" bestFit="1" customWidth="1"/>
    <col min="3" max="3" width="7.15234375" style="3" bestFit="1" customWidth="1"/>
    <col min="4" max="4" width="4.23046875" style="3" bestFit="1" customWidth="1"/>
    <col min="5" max="5" width="28" style="3" bestFit="1" customWidth="1" collapsed="1"/>
    <col min="6" max="6" width="42.92187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5.3046875" style="3" bestFit="1" customWidth="1"/>
    <col min="12" max="16384" width="12.53515625" style="3"/>
  </cols>
  <sheetData>
    <row r="1" spans="1:11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x14ac:dyDescent="0.3">
      <c r="A2" s="3" t="s">
        <v>38</v>
      </c>
      <c r="B2" s="3" t="s">
        <v>39</v>
      </c>
      <c r="C2" s="3" t="s">
        <v>37</v>
      </c>
      <c r="D2" s="3">
        <v>38</v>
      </c>
      <c r="E2" s="3" t="s">
        <v>16</v>
      </c>
      <c r="F2" s="19" t="str">
        <f>A2&amp;B2&amp;C2&amp;E2</f>
        <v>NicholasGregoryMGREATER DERRY TRACK CLUB</v>
      </c>
      <c r="G2" s="22">
        <f>SUMIF('Aviation 4M'!$F$2:$F$300,$F2,'Aviation 4M'!$J$2:$J$300)</f>
        <v>72</v>
      </c>
      <c r="H2" s="22">
        <f>SUMIF('Capital City Classic'!$F$2:$F$300,$F2,'Capital City Classic'!$J$2:$J$300)</f>
        <v>0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>SUM(G2:J2)</f>
        <v>72</v>
      </c>
    </row>
    <row r="3" spans="1:11" x14ac:dyDescent="0.3">
      <c r="A3" s="3" t="s">
        <v>49</v>
      </c>
      <c r="B3" s="3" t="s">
        <v>50</v>
      </c>
      <c r="C3" s="3" t="s">
        <v>37</v>
      </c>
      <c r="D3" s="3">
        <v>39</v>
      </c>
      <c r="E3" s="3" t="s">
        <v>17</v>
      </c>
      <c r="F3" s="19" t="str">
        <f>A3&amp;B3&amp;C3&amp;E3</f>
        <v>ThomasCookMMILLENNIUM RUNNING</v>
      </c>
      <c r="G3" s="22">
        <f>SUMIF('Aviation 4M'!$F$2:$F$300,$F3,'Aviation 4M'!$J$2:$J$300)</f>
        <v>55</v>
      </c>
      <c r="H3" s="22">
        <f>SUMIF('Capital City Classic'!$F$2:$F$300,$F3,'Capital City Classic'!$J$2:$J$300)</f>
        <v>0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>SUM(G3:J3)</f>
        <v>55</v>
      </c>
    </row>
    <row r="4" spans="1:11" x14ac:dyDescent="0.3">
      <c r="A4" s="3" t="s">
        <v>44</v>
      </c>
      <c r="B4" s="3" t="s">
        <v>45</v>
      </c>
      <c r="C4" s="3" t="s">
        <v>37</v>
      </c>
      <c r="D4" s="3">
        <v>32</v>
      </c>
      <c r="E4" s="3" t="s">
        <v>16</v>
      </c>
      <c r="F4" s="19" t="str">
        <f>A4&amp;B4&amp;C4&amp;E4</f>
        <v>JoeDiSalvaMGREATER DERRY TRACK CLUB</v>
      </c>
      <c r="G4" s="22">
        <f>SUMIF('Aviation 4M'!$F$2:$F$300,$F4,'Aviation 4M'!$J$2:$J$300)</f>
        <v>49</v>
      </c>
      <c r="H4" s="22">
        <f>SUMIF('Capital City Classic'!$F$2:$F$300,$F4,'Capital City Classic'!$J$2:$J$300)</f>
        <v>0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>SUM(G4:J4)</f>
        <v>49</v>
      </c>
    </row>
    <row r="5" spans="1:11" x14ac:dyDescent="0.3">
      <c r="A5" s="3" t="s">
        <v>54</v>
      </c>
      <c r="B5" s="3" t="s">
        <v>55</v>
      </c>
      <c r="C5" s="3" t="s">
        <v>37</v>
      </c>
      <c r="D5" s="3">
        <v>39</v>
      </c>
      <c r="E5" s="3" t="s">
        <v>17</v>
      </c>
      <c r="F5" s="19" t="str">
        <f>A5&amp;B5&amp;C5&amp;E5</f>
        <v>JoshuaDrazenMMILLENNIUM RUNNING</v>
      </c>
      <c r="G5" s="22">
        <f>SUMIF('Aviation 4M'!$F$2:$F$300,$F5,'Aviation 4M'!$J$2:$J$300)</f>
        <v>46</v>
      </c>
      <c r="H5" s="22">
        <f>SUMIF('Capital City Classic'!$F$2:$F$300,$F5,'Capital City Classic'!$J$2:$J$300)</f>
        <v>0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>SUM(G5:J5)</f>
        <v>46</v>
      </c>
    </row>
    <row r="6" spans="1:11" x14ac:dyDescent="0.3">
      <c r="A6" s="3" t="s">
        <v>58</v>
      </c>
      <c r="B6" s="3" t="s">
        <v>59</v>
      </c>
      <c r="C6" s="3" t="s">
        <v>37</v>
      </c>
      <c r="D6" s="3">
        <v>32</v>
      </c>
      <c r="E6" s="3" t="s">
        <v>15</v>
      </c>
      <c r="F6" s="19" t="str">
        <f>A6&amp;B6&amp;C6&amp;E6</f>
        <v>KevinO'LaughlinMGATE CITY STRIDERS</v>
      </c>
      <c r="G6" s="22">
        <f>SUMIF('Aviation 4M'!$F$2:$F$300,$F6,'Aviation 4M'!$J$2:$J$300)</f>
        <v>32</v>
      </c>
      <c r="H6" s="22">
        <f>SUMIF('Capital City Classic'!$F$2:$F$300,$F6,'Capital City Classic'!$J$2:$J$300)</f>
        <v>0</v>
      </c>
      <c r="I6" s="22">
        <f>SUMIF('Auburn 10M'!$F$2:$F$300,$F6,'Auburn 10M'!$J$2:$J$300)</f>
        <v>0</v>
      </c>
      <c r="J6" s="22">
        <f>SUMIF('Tiger 12K'!$F$2:$F$300,$F6,'Tiger 12K'!$J$2:$J$300)</f>
        <v>0</v>
      </c>
      <c r="K6" s="24">
        <f>SUM(G6:J6)</f>
        <v>32</v>
      </c>
    </row>
    <row r="7" spans="1:11" x14ac:dyDescent="0.3">
      <c r="A7" s="3" t="s">
        <v>44</v>
      </c>
      <c r="B7" s="3" t="s">
        <v>83</v>
      </c>
      <c r="C7" s="3" t="s">
        <v>37</v>
      </c>
      <c r="D7" s="3">
        <v>37</v>
      </c>
      <c r="E7" s="3" t="s">
        <v>16</v>
      </c>
      <c r="F7" s="19" t="str">
        <f>A7&amp;B7&amp;C7&amp;E7</f>
        <v>JoeRizzoMGREATER DERRY TRACK CLUB</v>
      </c>
      <c r="G7" s="22">
        <f>SUMIF('Aviation 4M'!$F$2:$F$300,$F7,'Aviation 4M'!$J$2:$J$300)</f>
        <v>15.5</v>
      </c>
      <c r="H7" s="22">
        <f>SUMIF('Capital City Classic'!$F$2:$F$300,$F7,'Capital City Classic'!$J$2:$J$300)</f>
        <v>0</v>
      </c>
      <c r="I7" s="22">
        <f>SUMIF('Auburn 10M'!$F$2:$F$300,$F7,'Auburn 10M'!$J$2:$J$300)</f>
        <v>0</v>
      </c>
      <c r="J7" s="22">
        <f>SUMIF('Tiger 12K'!$F$2:$F$300,$F7,'Tiger 12K'!$J$2:$J$300)</f>
        <v>0</v>
      </c>
      <c r="K7" s="24">
        <f>SUM(G7:J7)</f>
        <v>15.5</v>
      </c>
    </row>
    <row r="14" spans="1:11" x14ac:dyDescent="0.3">
      <c r="K14" s="24"/>
    </row>
    <row r="15" spans="1:11" x14ac:dyDescent="0.3">
      <c r="K15" s="24"/>
    </row>
    <row r="16" spans="1:11" x14ac:dyDescent="0.3">
      <c r="K16" s="24"/>
    </row>
    <row r="17" spans="11:11" x14ac:dyDescent="0.3">
      <c r="K17" s="24"/>
    </row>
    <row r="18" spans="11:11" x14ac:dyDescent="0.3">
      <c r="K18" s="24"/>
    </row>
    <row r="19" spans="11:11" x14ac:dyDescent="0.3">
      <c r="K19" s="24"/>
    </row>
    <row r="20" spans="11:11" x14ac:dyDescent="0.3">
      <c r="K20" s="24"/>
    </row>
    <row r="21" spans="11:11" x14ac:dyDescent="0.3">
      <c r="K21" s="24"/>
    </row>
    <row r="22" spans="11:11" x14ac:dyDescent="0.3">
      <c r="K22" s="24"/>
    </row>
    <row r="23" spans="11:11" x14ac:dyDescent="0.3">
      <c r="K23" s="24"/>
    </row>
    <row r="24" spans="11:11" x14ac:dyDescent="0.3">
      <c r="K24" s="24"/>
    </row>
    <row r="25" spans="11:11" x14ac:dyDescent="0.3">
      <c r="K25" s="24"/>
    </row>
    <row r="26" spans="11:11" x14ac:dyDescent="0.3">
      <c r="K26" s="24"/>
    </row>
    <row r="27" spans="11:11" x14ac:dyDescent="0.3">
      <c r="K27" s="24"/>
    </row>
    <row r="28" spans="11:11" x14ac:dyDescent="0.3">
      <c r="K28" s="24"/>
    </row>
    <row r="29" spans="11:11" x14ac:dyDescent="0.3">
      <c r="K29" s="24"/>
    </row>
    <row r="30" spans="11:11" x14ac:dyDescent="0.3">
      <c r="K30" s="24"/>
    </row>
    <row r="31" spans="11:11" x14ac:dyDescent="0.3">
      <c r="K31" s="24"/>
    </row>
    <row r="32" spans="11:11" x14ac:dyDescent="0.3">
      <c r="K32" s="24"/>
    </row>
    <row r="33" spans="11:11" x14ac:dyDescent="0.3">
      <c r="K33" s="24"/>
    </row>
    <row r="34" spans="11:11" x14ac:dyDescent="0.3">
      <c r="K34" s="24"/>
    </row>
    <row r="35" spans="11:11" x14ac:dyDescent="0.3">
      <c r="K35" s="24"/>
    </row>
    <row r="36" spans="11:11" x14ac:dyDescent="0.3">
      <c r="K36" s="24"/>
    </row>
    <row r="37" spans="11:11" x14ac:dyDescent="0.3">
      <c r="K37" s="24"/>
    </row>
    <row r="38" spans="11:11" x14ac:dyDescent="0.3">
      <c r="K38" s="24"/>
    </row>
    <row r="39" spans="11:11" x14ac:dyDescent="0.3">
      <c r="K39" s="24"/>
    </row>
    <row r="40" spans="11:11" x14ac:dyDescent="0.3">
      <c r="K40" s="24"/>
    </row>
    <row r="41" spans="11:11" x14ac:dyDescent="0.3">
      <c r="K41" s="24"/>
    </row>
    <row r="42" spans="11:11" x14ac:dyDescent="0.3">
      <c r="K42" s="24"/>
    </row>
    <row r="43" spans="11:11" x14ac:dyDescent="0.3">
      <c r="K43" s="24"/>
    </row>
    <row r="44" spans="11:11" x14ac:dyDescent="0.3">
      <c r="K44" s="24"/>
    </row>
    <row r="45" spans="11:11" x14ac:dyDescent="0.3">
      <c r="K45" s="24"/>
    </row>
    <row r="46" spans="11:11" x14ac:dyDescent="0.3">
      <c r="K46" s="24"/>
    </row>
    <row r="47" spans="11:11" x14ac:dyDescent="0.3">
      <c r="K47" s="24"/>
    </row>
    <row r="48" spans="11:11" x14ac:dyDescent="0.3">
      <c r="K48" s="24"/>
    </row>
    <row r="49" spans="11:11" x14ac:dyDescent="0.3">
      <c r="K49" s="24"/>
    </row>
    <row r="50" spans="11:11" x14ac:dyDescent="0.3">
      <c r="K50" s="24"/>
    </row>
    <row r="51" spans="11:11" x14ac:dyDescent="0.3">
      <c r="K51" s="24"/>
    </row>
    <row r="52" spans="11:11" x14ac:dyDescent="0.3">
      <c r="K52" s="24"/>
    </row>
    <row r="53" spans="11:11" x14ac:dyDescent="0.3">
      <c r="K53" s="24"/>
    </row>
    <row r="54" spans="11:11" x14ac:dyDescent="0.3">
      <c r="K54" s="24"/>
    </row>
    <row r="55" spans="11:11" x14ac:dyDescent="0.3">
      <c r="K55" s="24"/>
    </row>
    <row r="56" spans="11:11" x14ac:dyDescent="0.3">
      <c r="K56" s="24"/>
    </row>
    <row r="57" spans="11:11" x14ac:dyDescent="0.3">
      <c r="K57" s="24"/>
    </row>
    <row r="58" spans="11:11" x14ac:dyDescent="0.3">
      <c r="K58" s="24"/>
    </row>
    <row r="59" spans="11:11" x14ac:dyDescent="0.3">
      <c r="K59" s="24"/>
    </row>
    <row r="60" spans="11:11" x14ac:dyDescent="0.3">
      <c r="K60" s="24"/>
    </row>
    <row r="61" spans="11:11" x14ac:dyDescent="0.3">
      <c r="K61" s="24"/>
    </row>
    <row r="62" spans="11:11" x14ac:dyDescent="0.3">
      <c r="K62" s="24"/>
    </row>
    <row r="63" spans="11:11" x14ac:dyDescent="0.3">
      <c r="K63" s="24"/>
    </row>
    <row r="64" spans="11:11" x14ac:dyDescent="0.3">
      <c r="K64" s="24"/>
    </row>
    <row r="65" spans="11:11" x14ac:dyDescent="0.3">
      <c r="K65" s="24"/>
    </row>
    <row r="66" spans="11:11" x14ac:dyDescent="0.3">
      <c r="K66" s="24"/>
    </row>
    <row r="67" spans="11:11" x14ac:dyDescent="0.3">
      <c r="K67" s="24"/>
    </row>
    <row r="68" spans="11:11" x14ac:dyDescent="0.3">
      <c r="K68" s="24"/>
    </row>
    <row r="69" spans="11:11" x14ac:dyDescent="0.3">
      <c r="K69" s="24"/>
    </row>
    <row r="70" spans="11:11" x14ac:dyDescent="0.3">
      <c r="K70" s="24"/>
    </row>
    <row r="71" spans="11:11" x14ac:dyDescent="0.3">
      <c r="K71" s="24"/>
    </row>
    <row r="72" spans="11:11" x14ac:dyDescent="0.3">
      <c r="K72" s="24"/>
    </row>
    <row r="73" spans="11:11" x14ac:dyDescent="0.3">
      <c r="K73" s="24"/>
    </row>
    <row r="74" spans="11:11" x14ac:dyDescent="0.3">
      <c r="K74" s="24"/>
    </row>
    <row r="75" spans="11:11" x14ac:dyDescent="0.3">
      <c r="K75" s="24"/>
    </row>
    <row r="76" spans="11:11" x14ac:dyDescent="0.3">
      <c r="K76" s="24"/>
    </row>
    <row r="77" spans="11:11" x14ac:dyDescent="0.3">
      <c r="K77" s="24"/>
    </row>
    <row r="78" spans="11:11" x14ac:dyDescent="0.3">
      <c r="K78" s="24"/>
    </row>
    <row r="79" spans="11:11" x14ac:dyDescent="0.3">
      <c r="K79" s="24"/>
    </row>
    <row r="80" spans="11:11" x14ac:dyDescent="0.3">
      <c r="K80" s="24"/>
    </row>
    <row r="81" spans="11:11" x14ac:dyDescent="0.3">
      <c r="K81" s="24"/>
    </row>
    <row r="82" spans="11:11" x14ac:dyDescent="0.3">
      <c r="K82" s="24"/>
    </row>
    <row r="83" spans="11:11" x14ac:dyDescent="0.3">
      <c r="K83" s="24"/>
    </row>
    <row r="84" spans="11:11" x14ac:dyDescent="0.3">
      <c r="K84" s="24"/>
    </row>
    <row r="85" spans="11:11" x14ac:dyDescent="0.3">
      <c r="K85" s="24"/>
    </row>
    <row r="86" spans="11:11" x14ac:dyDescent="0.3">
      <c r="K86" s="24"/>
    </row>
    <row r="87" spans="11:11" x14ac:dyDescent="0.3">
      <c r="K87" s="24"/>
    </row>
    <row r="88" spans="11:11" x14ac:dyDescent="0.3">
      <c r="K88" s="24"/>
    </row>
    <row r="89" spans="11:11" x14ac:dyDescent="0.3">
      <c r="K89" s="24"/>
    </row>
    <row r="90" spans="11:11" x14ac:dyDescent="0.3">
      <c r="K90" s="24"/>
    </row>
    <row r="91" spans="11:11" x14ac:dyDescent="0.3">
      <c r="K91" s="24"/>
    </row>
    <row r="92" spans="11:11" x14ac:dyDescent="0.3">
      <c r="K92" s="24"/>
    </row>
    <row r="93" spans="11:11" x14ac:dyDescent="0.3">
      <c r="K93" s="24"/>
    </row>
    <row r="94" spans="11:11" x14ac:dyDescent="0.3">
      <c r="K94" s="24"/>
    </row>
    <row r="95" spans="11:11" x14ac:dyDescent="0.3">
      <c r="K95" s="24"/>
    </row>
    <row r="96" spans="11:11" x14ac:dyDescent="0.3">
      <c r="K96" s="24"/>
    </row>
    <row r="97" spans="11:11" x14ac:dyDescent="0.3">
      <c r="K97" s="24"/>
    </row>
    <row r="98" spans="11:11" x14ac:dyDescent="0.3">
      <c r="K98" s="24"/>
    </row>
    <row r="99" spans="11:11" x14ac:dyDescent="0.3">
      <c r="K99" s="24"/>
    </row>
    <row r="100" spans="11:11" x14ac:dyDescent="0.3">
      <c r="K100" s="24"/>
    </row>
    <row r="101" spans="11:11" x14ac:dyDescent="0.3">
      <c r="K101" s="24"/>
    </row>
    <row r="102" spans="11:11" x14ac:dyDescent="0.3">
      <c r="K102" s="24"/>
    </row>
    <row r="103" spans="11:11" x14ac:dyDescent="0.3">
      <c r="K103" s="24"/>
    </row>
    <row r="104" spans="11:11" x14ac:dyDescent="0.3">
      <c r="K104" s="24"/>
    </row>
    <row r="105" spans="11:11" x14ac:dyDescent="0.3">
      <c r="K105" s="24"/>
    </row>
    <row r="106" spans="11:11" x14ac:dyDescent="0.3">
      <c r="K106" s="24"/>
    </row>
    <row r="107" spans="11:11" x14ac:dyDescent="0.3">
      <c r="K107" s="24"/>
    </row>
    <row r="108" spans="11:11" x14ac:dyDescent="0.3">
      <c r="K108" s="24"/>
    </row>
    <row r="109" spans="11:11" x14ac:dyDescent="0.3">
      <c r="K109" s="24"/>
    </row>
    <row r="110" spans="11:11" x14ac:dyDescent="0.3">
      <c r="K110" s="24"/>
    </row>
    <row r="111" spans="11:11" x14ac:dyDescent="0.3">
      <c r="K111" s="24"/>
    </row>
    <row r="112" spans="11:11" x14ac:dyDescent="0.3">
      <c r="K112" s="24"/>
    </row>
    <row r="113" spans="11:11" x14ac:dyDescent="0.3">
      <c r="K113" s="24"/>
    </row>
    <row r="114" spans="11:11" x14ac:dyDescent="0.3">
      <c r="K114" s="24"/>
    </row>
    <row r="115" spans="11:11" x14ac:dyDescent="0.3">
      <c r="K115" s="24"/>
    </row>
    <row r="116" spans="11:11" x14ac:dyDescent="0.3">
      <c r="K116" s="24"/>
    </row>
    <row r="117" spans="11:11" x14ac:dyDescent="0.3">
      <c r="K117" s="24"/>
    </row>
    <row r="118" spans="11:11" x14ac:dyDescent="0.3">
      <c r="K118" s="24"/>
    </row>
    <row r="119" spans="11:11" x14ac:dyDescent="0.3">
      <c r="K119" s="24"/>
    </row>
    <row r="120" spans="11:11" x14ac:dyDescent="0.3">
      <c r="K120" s="24"/>
    </row>
    <row r="121" spans="11:11" x14ac:dyDescent="0.3">
      <c r="K121" s="24"/>
    </row>
    <row r="122" spans="11:11" x14ac:dyDescent="0.3">
      <c r="K122" s="24"/>
    </row>
    <row r="123" spans="11:11" x14ac:dyDescent="0.3">
      <c r="K123" s="24"/>
    </row>
    <row r="124" spans="11:11" x14ac:dyDescent="0.3">
      <c r="K124" s="24"/>
    </row>
    <row r="125" spans="11:11" x14ac:dyDescent="0.3">
      <c r="K125" s="24"/>
    </row>
    <row r="126" spans="11:11" x14ac:dyDescent="0.3">
      <c r="K126" s="24"/>
    </row>
    <row r="127" spans="11:11" x14ac:dyDescent="0.3">
      <c r="K127" s="24"/>
    </row>
    <row r="128" spans="11:11" x14ac:dyDescent="0.3">
      <c r="K128" s="24"/>
    </row>
    <row r="129" spans="11:11" x14ac:dyDescent="0.3">
      <c r="K129" s="24"/>
    </row>
    <row r="130" spans="11:11" x14ac:dyDescent="0.3">
      <c r="K130" s="24"/>
    </row>
    <row r="131" spans="11:11" x14ac:dyDescent="0.3">
      <c r="K131" s="24"/>
    </row>
    <row r="132" spans="11:11" x14ac:dyDescent="0.3">
      <c r="K132" s="24"/>
    </row>
    <row r="133" spans="11:11" x14ac:dyDescent="0.3">
      <c r="K133" s="24"/>
    </row>
    <row r="134" spans="11:11" x14ac:dyDescent="0.3">
      <c r="K134" s="24"/>
    </row>
    <row r="135" spans="11:11" x14ac:dyDescent="0.3">
      <c r="K135" s="24"/>
    </row>
    <row r="136" spans="11:11" x14ac:dyDescent="0.3">
      <c r="K136" s="24"/>
    </row>
    <row r="137" spans="11:11" x14ac:dyDescent="0.3">
      <c r="K137" s="24"/>
    </row>
    <row r="138" spans="11:11" x14ac:dyDescent="0.3">
      <c r="K138" s="24"/>
    </row>
    <row r="139" spans="11:11" x14ac:dyDescent="0.3">
      <c r="K139" s="24"/>
    </row>
    <row r="140" spans="11:11" x14ac:dyDescent="0.3">
      <c r="K140" s="24"/>
    </row>
    <row r="141" spans="11:11" x14ac:dyDescent="0.3">
      <c r="K141" s="24"/>
    </row>
    <row r="142" spans="11:11" x14ac:dyDescent="0.3">
      <c r="K142" s="24"/>
    </row>
    <row r="143" spans="11:11" x14ac:dyDescent="0.3">
      <c r="K143" s="24"/>
    </row>
    <row r="144" spans="11:11" x14ac:dyDescent="0.3">
      <c r="K144" s="24"/>
    </row>
    <row r="145" spans="11:11" x14ac:dyDescent="0.3">
      <c r="K145" s="24"/>
    </row>
    <row r="146" spans="11:11" x14ac:dyDescent="0.3">
      <c r="K146" s="24"/>
    </row>
    <row r="147" spans="11:11" x14ac:dyDescent="0.3">
      <c r="K147" s="24"/>
    </row>
    <row r="148" spans="11:11" x14ac:dyDescent="0.3">
      <c r="K148" s="24"/>
    </row>
    <row r="149" spans="11:11" x14ac:dyDescent="0.3">
      <c r="K149" s="24"/>
    </row>
    <row r="150" spans="11:11" x14ac:dyDescent="0.3">
      <c r="K150" s="24"/>
    </row>
    <row r="151" spans="11:11" x14ac:dyDescent="0.3">
      <c r="K151" s="24"/>
    </row>
    <row r="152" spans="11:11" x14ac:dyDescent="0.3">
      <c r="K152" s="24"/>
    </row>
    <row r="153" spans="11:11" x14ac:dyDescent="0.3">
      <c r="K153" s="24"/>
    </row>
    <row r="154" spans="11:11" x14ac:dyDescent="0.3">
      <c r="K154" s="24"/>
    </row>
    <row r="155" spans="11:11" x14ac:dyDescent="0.3">
      <c r="K155" s="24"/>
    </row>
    <row r="156" spans="11:11" x14ac:dyDescent="0.3">
      <c r="K156" s="24"/>
    </row>
    <row r="157" spans="11:11" x14ac:dyDescent="0.3">
      <c r="K157" s="24"/>
    </row>
    <row r="158" spans="11:11" x14ac:dyDescent="0.3">
      <c r="K158" s="24"/>
    </row>
    <row r="159" spans="11:11" x14ac:dyDescent="0.3">
      <c r="K159" s="24"/>
    </row>
    <row r="160" spans="11:11" x14ac:dyDescent="0.3">
      <c r="K160" s="24"/>
    </row>
    <row r="161" spans="11:11" x14ac:dyDescent="0.3">
      <c r="K161" s="24"/>
    </row>
    <row r="162" spans="11:11" x14ac:dyDescent="0.3">
      <c r="K162" s="24"/>
    </row>
    <row r="163" spans="11:11" x14ac:dyDescent="0.3">
      <c r="K163" s="24"/>
    </row>
    <row r="164" spans="11:11" x14ac:dyDescent="0.3">
      <c r="K164" s="24"/>
    </row>
    <row r="165" spans="11:11" x14ac:dyDescent="0.3">
      <c r="K165" s="24"/>
    </row>
    <row r="166" spans="11:11" x14ac:dyDescent="0.3">
      <c r="K166" s="24"/>
    </row>
    <row r="167" spans="11:11" x14ac:dyDescent="0.3">
      <c r="K167" s="24"/>
    </row>
    <row r="168" spans="11:11" x14ac:dyDescent="0.3">
      <c r="K168" s="24"/>
    </row>
    <row r="169" spans="11:11" x14ac:dyDescent="0.3">
      <c r="K169" s="24"/>
    </row>
    <row r="170" spans="11:11" x14ac:dyDescent="0.3">
      <c r="K170" s="24"/>
    </row>
    <row r="171" spans="11:11" x14ac:dyDescent="0.3">
      <c r="K171" s="24"/>
    </row>
    <row r="172" spans="11:11" x14ac:dyDescent="0.3">
      <c r="K172" s="24"/>
    </row>
    <row r="173" spans="11:11" x14ac:dyDescent="0.3">
      <c r="K173" s="24"/>
    </row>
    <row r="174" spans="11:11" x14ac:dyDescent="0.3">
      <c r="K174" s="24"/>
    </row>
    <row r="175" spans="11:11" x14ac:dyDescent="0.3">
      <c r="K175" s="24"/>
    </row>
    <row r="176" spans="11:11" x14ac:dyDescent="0.3">
      <c r="K176" s="24"/>
    </row>
    <row r="177" spans="11:11" x14ac:dyDescent="0.3">
      <c r="K177" s="24"/>
    </row>
    <row r="178" spans="11:11" x14ac:dyDescent="0.3">
      <c r="K178" s="24"/>
    </row>
    <row r="179" spans="11:11" x14ac:dyDescent="0.3">
      <c r="K179" s="24"/>
    </row>
    <row r="180" spans="11:11" x14ac:dyDescent="0.3">
      <c r="K180" s="24"/>
    </row>
    <row r="181" spans="11:11" x14ac:dyDescent="0.3">
      <c r="K181" s="24"/>
    </row>
    <row r="182" spans="11:11" x14ac:dyDescent="0.3">
      <c r="K182" s="24"/>
    </row>
    <row r="183" spans="11:11" x14ac:dyDescent="0.3">
      <c r="K183" s="24"/>
    </row>
    <row r="184" spans="11:11" x14ac:dyDescent="0.3">
      <c r="K184" s="24"/>
    </row>
    <row r="185" spans="11:11" x14ac:dyDescent="0.3">
      <c r="K185" s="24"/>
    </row>
    <row r="186" spans="11:11" x14ac:dyDescent="0.3">
      <c r="K186" s="24"/>
    </row>
    <row r="187" spans="11:11" x14ac:dyDescent="0.3">
      <c r="K187" s="24"/>
    </row>
    <row r="188" spans="11:11" x14ac:dyDescent="0.3">
      <c r="K188" s="24"/>
    </row>
    <row r="189" spans="11:11" x14ac:dyDescent="0.3">
      <c r="K189" s="24"/>
    </row>
    <row r="190" spans="11:11" x14ac:dyDescent="0.3">
      <c r="K190" s="24"/>
    </row>
    <row r="191" spans="11:11" x14ac:dyDescent="0.3">
      <c r="K191" s="24"/>
    </row>
    <row r="192" spans="11:11" x14ac:dyDescent="0.3">
      <c r="K192" s="24"/>
    </row>
    <row r="193" spans="11:11" x14ac:dyDescent="0.3">
      <c r="K193" s="24"/>
    </row>
    <row r="194" spans="11:11" x14ac:dyDescent="0.3">
      <c r="K194" s="24"/>
    </row>
    <row r="195" spans="11:11" x14ac:dyDescent="0.3">
      <c r="K195" s="24"/>
    </row>
    <row r="196" spans="11:11" x14ac:dyDescent="0.3">
      <c r="K196" s="24"/>
    </row>
    <row r="197" spans="11:11" x14ac:dyDescent="0.3">
      <c r="K197" s="24"/>
    </row>
    <row r="198" spans="11:11" x14ac:dyDescent="0.3">
      <c r="K198" s="24"/>
    </row>
    <row r="199" spans="11:11" x14ac:dyDescent="0.3">
      <c r="K199" s="24"/>
    </row>
    <row r="200" spans="11:11" x14ac:dyDescent="0.3">
      <c r="K200" s="24"/>
    </row>
    <row r="201" spans="11:11" x14ac:dyDescent="0.3">
      <c r="K201" s="24"/>
    </row>
    <row r="202" spans="11:11" x14ac:dyDescent="0.3">
      <c r="K202" s="24"/>
    </row>
    <row r="203" spans="11:11" x14ac:dyDescent="0.3">
      <c r="K203" s="24"/>
    </row>
    <row r="204" spans="11:11" x14ac:dyDescent="0.3">
      <c r="K204" s="24"/>
    </row>
    <row r="205" spans="11:11" x14ac:dyDescent="0.3">
      <c r="K205" s="24"/>
    </row>
    <row r="206" spans="11:11" x14ac:dyDescent="0.3">
      <c r="K206" s="24"/>
    </row>
    <row r="207" spans="11:11" x14ac:dyDescent="0.3">
      <c r="K207" s="24"/>
    </row>
    <row r="208" spans="11:11" x14ac:dyDescent="0.3">
      <c r="K208" s="24"/>
    </row>
    <row r="209" spans="11:11" x14ac:dyDescent="0.3">
      <c r="K209" s="24"/>
    </row>
    <row r="210" spans="11:11" x14ac:dyDescent="0.3">
      <c r="K210" s="24"/>
    </row>
    <row r="211" spans="11:11" x14ac:dyDescent="0.3">
      <c r="K211" s="24"/>
    </row>
    <row r="212" spans="11:11" x14ac:dyDescent="0.3">
      <c r="K212" s="24"/>
    </row>
    <row r="213" spans="11:11" x14ac:dyDescent="0.3">
      <c r="K213" s="24"/>
    </row>
    <row r="214" spans="11:11" x14ac:dyDescent="0.3">
      <c r="K214" s="24"/>
    </row>
    <row r="215" spans="11:11" x14ac:dyDescent="0.3">
      <c r="K215" s="24"/>
    </row>
    <row r="216" spans="11:11" x14ac:dyDescent="0.3">
      <c r="K216" s="24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1:11" x14ac:dyDescent="0.3">
      <c r="K225" s="24"/>
    </row>
    <row r="226" spans="11:11" x14ac:dyDescent="0.3">
      <c r="K226" s="24"/>
    </row>
    <row r="227" spans="11:11" x14ac:dyDescent="0.3">
      <c r="K227" s="24"/>
    </row>
    <row r="228" spans="11:11" x14ac:dyDescent="0.3">
      <c r="K228" s="24"/>
    </row>
    <row r="229" spans="11:11" x14ac:dyDescent="0.3">
      <c r="K229" s="24"/>
    </row>
    <row r="230" spans="11:11" x14ac:dyDescent="0.3">
      <c r="K230" s="24"/>
    </row>
    <row r="231" spans="11:11" x14ac:dyDescent="0.3">
      <c r="K231" s="24"/>
    </row>
    <row r="232" spans="11:11" x14ac:dyDescent="0.3">
      <c r="K232" s="24"/>
    </row>
    <row r="233" spans="11:11" x14ac:dyDescent="0.3">
      <c r="K233" s="24"/>
    </row>
    <row r="234" spans="11:11" x14ac:dyDescent="0.3">
      <c r="K234" s="24"/>
    </row>
    <row r="235" spans="11:11" x14ac:dyDescent="0.3">
      <c r="K235" s="24"/>
    </row>
    <row r="236" spans="11:11" x14ac:dyDescent="0.3">
      <c r="K236" s="24"/>
    </row>
    <row r="237" spans="11:11" x14ac:dyDescent="0.3">
      <c r="K237" s="24"/>
    </row>
    <row r="238" spans="11:11" x14ac:dyDescent="0.3">
      <c r="K238" s="24"/>
    </row>
    <row r="239" spans="11:11" x14ac:dyDescent="0.3">
      <c r="K239" s="24"/>
    </row>
    <row r="240" spans="11:11" x14ac:dyDescent="0.3">
      <c r="K240" s="24"/>
    </row>
    <row r="241" spans="11:11" x14ac:dyDescent="0.3">
      <c r="K241" s="24"/>
    </row>
    <row r="242" spans="11:11" x14ac:dyDescent="0.3">
      <c r="K242" s="24"/>
    </row>
    <row r="243" spans="11:11" x14ac:dyDescent="0.3">
      <c r="K243" s="24"/>
    </row>
    <row r="244" spans="11:11" x14ac:dyDescent="0.3">
      <c r="K244" s="24"/>
    </row>
    <row r="245" spans="11:11" x14ac:dyDescent="0.3">
      <c r="K245" s="24"/>
    </row>
    <row r="246" spans="11:11" x14ac:dyDescent="0.3">
      <c r="K246" s="24"/>
    </row>
    <row r="247" spans="11:11" x14ac:dyDescent="0.3">
      <c r="K247" s="24"/>
    </row>
    <row r="248" spans="11:11" x14ac:dyDescent="0.3">
      <c r="K248" s="24"/>
    </row>
    <row r="249" spans="11:11" x14ac:dyDescent="0.3">
      <c r="K249" s="24"/>
    </row>
    <row r="250" spans="11:11" x14ac:dyDescent="0.3">
      <c r="K250" s="24"/>
    </row>
    <row r="251" spans="11:11" x14ac:dyDescent="0.3">
      <c r="K251" s="24"/>
    </row>
    <row r="252" spans="11:11" x14ac:dyDescent="0.3">
      <c r="K252" s="24"/>
    </row>
    <row r="253" spans="11:11" x14ac:dyDescent="0.3">
      <c r="K253" s="24"/>
    </row>
    <row r="254" spans="11:11" x14ac:dyDescent="0.3">
      <c r="K254" s="24"/>
    </row>
    <row r="255" spans="11:11" x14ac:dyDescent="0.3">
      <c r="K255" s="24"/>
    </row>
    <row r="256" spans="11:11" x14ac:dyDescent="0.3">
      <c r="K256" s="24"/>
    </row>
    <row r="257" spans="11:11" x14ac:dyDescent="0.3">
      <c r="K257" s="24"/>
    </row>
    <row r="258" spans="11:11" x14ac:dyDescent="0.3">
      <c r="K258" s="24"/>
    </row>
    <row r="259" spans="11:11" x14ac:dyDescent="0.3">
      <c r="K259" s="24"/>
    </row>
    <row r="260" spans="11:11" x14ac:dyDescent="0.3">
      <c r="K260" s="24"/>
    </row>
    <row r="261" spans="11:11" x14ac:dyDescent="0.3">
      <c r="K261" s="24"/>
    </row>
    <row r="262" spans="11:11" x14ac:dyDescent="0.3">
      <c r="K262" s="24"/>
    </row>
    <row r="263" spans="11:11" x14ac:dyDescent="0.3">
      <c r="K263" s="24"/>
    </row>
    <row r="264" spans="11:11" x14ac:dyDescent="0.3">
      <c r="K264" s="24"/>
    </row>
    <row r="265" spans="11:11" x14ac:dyDescent="0.3">
      <c r="K265" s="24"/>
    </row>
    <row r="266" spans="11:11" x14ac:dyDescent="0.3">
      <c r="K266" s="24"/>
    </row>
    <row r="267" spans="11:11" x14ac:dyDescent="0.3">
      <c r="K267" s="24"/>
    </row>
    <row r="268" spans="11:11" x14ac:dyDescent="0.3">
      <c r="K268" s="24"/>
    </row>
    <row r="269" spans="11:11" x14ac:dyDescent="0.3">
      <c r="K269" s="24"/>
    </row>
    <row r="270" spans="11:11" x14ac:dyDescent="0.3">
      <c r="K270" s="24"/>
    </row>
    <row r="271" spans="11:11" x14ac:dyDescent="0.3">
      <c r="K271" s="24"/>
    </row>
    <row r="272" spans="11:11" x14ac:dyDescent="0.3">
      <c r="K272" s="24"/>
    </row>
    <row r="273" spans="11:11" x14ac:dyDescent="0.3">
      <c r="K273" s="24"/>
    </row>
    <row r="274" spans="11:11" x14ac:dyDescent="0.3">
      <c r="K274" s="24"/>
    </row>
    <row r="275" spans="11:11" x14ac:dyDescent="0.3">
      <c r="K275" s="24"/>
    </row>
    <row r="276" spans="11:11" x14ac:dyDescent="0.3">
      <c r="K276" s="24"/>
    </row>
    <row r="277" spans="11:11" x14ac:dyDescent="0.3">
      <c r="K277" s="24"/>
    </row>
    <row r="278" spans="11:11" x14ac:dyDescent="0.3">
      <c r="K278" s="24"/>
    </row>
    <row r="279" spans="11:11" x14ac:dyDescent="0.3">
      <c r="K279" s="24"/>
    </row>
    <row r="280" spans="11:11" x14ac:dyDescent="0.3">
      <c r="K280" s="24"/>
    </row>
    <row r="281" spans="11:11" x14ac:dyDescent="0.3">
      <c r="K281" s="24"/>
    </row>
    <row r="282" spans="11:11" x14ac:dyDescent="0.3">
      <c r="K282" s="24"/>
    </row>
    <row r="283" spans="11:11" x14ac:dyDescent="0.3">
      <c r="K283" s="24"/>
    </row>
    <row r="284" spans="11:11" x14ac:dyDescent="0.3">
      <c r="K284" s="24"/>
    </row>
    <row r="285" spans="11:11" x14ac:dyDescent="0.3">
      <c r="K285" s="24"/>
    </row>
    <row r="286" spans="11:11" x14ac:dyDescent="0.3">
      <c r="K286" s="24"/>
    </row>
    <row r="287" spans="11:11" x14ac:dyDescent="0.3">
      <c r="K287" s="24"/>
    </row>
    <row r="288" spans="11:11" x14ac:dyDescent="0.3">
      <c r="K288" s="24"/>
    </row>
    <row r="289" spans="11:11" x14ac:dyDescent="0.3">
      <c r="K289" s="24"/>
    </row>
    <row r="290" spans="11:11" x14ac:dyDescent="0.3">
      <c r="K290" s="24"/>
    </row>
    <row r="291" spans="11:11" x14ac:dyDescent="0.3">
      <c r="K291" s="24"/>
    </row>
    <row r="292" spans="11:11" x14ac:dyDescent="0.3">
      <c r="K292" s="24"/>
    </row>
    <row r="293" spans="11:11" x14ac:dyDescent="0.3">
      <c r="K293" s="24"/>
    </row>
    <row r="294" spans="11:11" x14ac:dyDescent="0.3">
      <c r="K294" s="24"/>
    </row>
    <row r="295" spans="11:11" x14ac:dyDescent="0.3">
      <c r="K295" s="24"/>
    </row>
    <row r="296" spans="11:11" x14ac:dyDescent="0.3">
      <c r="K296" s="24"/>
    </row>
    <row r="297" spans="11:11" x14ac:dyDescent="0.3">
      <c r="K297" s="24"/>
    </row>
    <row r="298" spans="11:11" x14ac:dyDescent="0.3">
      <c r="K298" s="24"/>
    </row>
    <row r="299" spans="11:11" x14ac:dyDescent="0.3">
      <c r="K299" s="24"/>
    </row>
    <row r="300" spans="11:11" x14ac:dyDescent="0.3">
      <c r="K300" s="24"/>
    </row>
    <row r="301" spans="11:11" x14ac:dyDescent="0.3">
      <c r="K301" s="24"/>
    </row>
    <row r="302" spans="11:11" x14ac:dyDescent="0.3">
      <c r="K302" s="24"/>
    </row>
    <row r="303" spans="11:11" x14ac:dyDescent="0.3">
      <c r="K303" s="24"/>
    </row>
    <row r="304" spans="11:11" x14ac:dyDescent="0.3">
      <c r="K304" s="24"/>
    </row>
    <row r="305" spans="11:11" x14ac:dyDescent="0.3">
      <c r="K305" s="24"/>
    </row>
    <row r="306" spans="11:11" x14ac:dyDescent="0.3">
      <c r="K306" s="24"/>
    </row>
    <row r="307" spans="11:11" x14ac:dyDescent="0.3">
      <c r="K307" s="24"/>
    </row>
    <row r="308" spans="11:11" x14ac:dyDescent="0.3">
      <c r="K308" s="24"/>
    </row>
    <row r="309" spans="11:11" x14ac:dyDescent="0.3">
      <c r="K309" s="24"/>
    </row>
    <row r="310" spans="11:11" x14ac:dyDescent="0.3">
      <c r="K310" s="24"/>
    </row>
    <row r="311" spans="11:11" x14ac:dyDescent="0.3">
      <c r="K311" s="24"/>
    </row>
    <row r="312" spans="11:11" x14ac:dyDescent="0.3">
      <c r="K312" s="24"/>
    </row>
    <row r="313" spans="11:11" x14ac:dyDescent="0.3">
      <c r="K313" s="24"/>
    </row>
    <row r="314" spans="11:11" x14ac:dyDescent="0.3">
      <c r="K314" s="24"/>
    </row>
    <row r="315" spans="11:11" x14ac:dyDescent="0.3">
      <c r="K315" s="24"/>
    </row>
    <row r="316" spans="11:11" x14ac:dyDescent="0.3">
      <c r="K316" s="24"/>
    </row>
    <row r="317" spans="11:11" x14ac:dyDescent="0.3">
      <c r="K317" s="24"/>
    </row>
    <row r="318" spans="11:11" x14ac:dyDescent="0.3">
      <c r="K318" s="24"/>
    </row>
    <row r="319" spans="11:11" x14ac:dyDescent="0.3">
      <c r="K319" s="24"/>
    </row>
    <row r="320" spans="11:11" x14ac:dyDescent="0.3">
      <c r="K320" s="24"/>
    </row>
    <row r="321" spans="11:11" x14ac:dyDescent="0.3">
      <c r="K321" s="24"/>
    </row>
    <row r="322" spans="11:11" x14ac:dyDescent="0.3">
      <c r="K322" s="24"/>
    </row>
    <row r="323" spans="11:11" x14ac:dyDescent="0.3">
      <c r="K323" s="24"/>
    </row>
    <row r="324" spans="11:11" x14ac:dyDescent="0.3">
      <c r="K324" s="24"/>
    </row>
    <row r="325" spans="11:11" x14ac:dyDescent="0.3">
      <c r="K325" s="24"/>
    </row>
    <row r="326" spans="11:11" x14ac:dyDescent="0.3">
      <c r="K326" s="24"/>
    </row>
    <row r="327" spans="11:11" x14ac:dyDescent="0.3">
      <c r="K327" s="24"/>
    </row>
    <row r="328" spans="11:11" x14ac:dyDescent="0.3">
      <c r="K328" s="24"/>
    </row>
    <row r="329" spans="11:11" x14ac:dyDescent="0.3">
      <c r="K329" s="24"/>
    </row>
    <row r="330" spans="11:11" x14ac:dyDescent="0.3">
      <c r="K330" s="24"/>
    </row>
    <row r="331" spans="11:11" x14ac:dyDescent="0.3">
      <c r="K331" s="24"/>
    </row>
    <row r="332" spans="11:11" x14ac:dyDescent="0.3">
      <c r="K332" s="24"/>
    </row>
    <row r="333" spans="11:11" x14ac:dyDescent="0.3">
      <c r="K333" s="24"/>
    </row>
    <row r="334" spans="11:11" x14ac:dyDescent="0.3">
      <c r="K334" s="24"/>
    </row>
    <row r="335" spans="11:11" x14ac:dyDescent="0.3">
      <c r="K335" s="24"/>
    </row>
    <row r="336" spans="11:11" x14ac:dyDescent="0.3">
      <c r="K336" s="24"/>
    </row>
    <row r="337" spans="11:11" x14ac:dyDescent="0.3">
      <c r="K337" s="24"/>
    </row>
    <row r="338" spans="11:11" x14ac:dyDescent="0.3">
      <c r="K338" s="24"/>
    </row>
    <row r="339" spans="11:11" x14ac:dyDescent="0.3">
      <c r="K339" s="24"/>
    </row>
    <row r="340" spans="11:11" x14ac:dyDescent="0.3">
      <c r="K340" s="24"/>
    </row>
    <row r="341" spans="11:11" x14ac:dyDescent="0.3">
      <c r="K341" s="24"/>
    </row>
    <row r="342" spans="11:11" x14ac:dyDescent="0.3">
      <c r="K342" s="24"/>
    </row>
    <row r="343" spans="11:11" x14ac:dyDescent="0.3">
      <c r="K343" s="24"/>
    </row>
    <row r="344" spans="11:11" x14ac:dyDescent="0.3">
      <c r="K344" s="24"/>
    </row>
    <row r="345" spans="11:11" x14ac:dyDescent="0.3">
      <c r="K345" s="24"/>
    </row>
    <row r="346" spans="11:11" x14ac:dyDescent="0.3">
      <c r="K346" s="24"/>
    </row>
    <row r="347" spans="11:11" x14ac:dyDescent="0.3">
      <c r="K347" s="24"/>
    </row>
    <row r="348" spans="11:11" x14ac:dyDescent="0.3">
      <c r="K348" s="24"/>
    </row>
    <row r="349" spans="11:11" x14ac:dyDescent="0.3">
      <c r="K349" s="24"/>
    </row>
    <row r="350" spans="11:11" x14ac:dyDescent="0.3">
      <c r="K350" s="24"/>
    </row>
    <row r="351" spans="11:11" x14ac:dyDescent="0.3">
      <c r="K351" s="24"/>
    </row>
    <row r="352" spans="11:11" x14ac:dyDescent="0.3">
      <c r="K352" s="24"/>
    </row>
    <row r="353" spans="11:11" x14ac:dyDescent="0.3">
      <c r="K353" s="24"/>
    </row>
    <row r="354" spans="11:11" x14ac:dyDescent="0.3">
      <c r="K354" s="24"/>
    </row>
    <row r="355" spans="11:11" x14ac:dyDescent="0.3">
      <c r="K355" s="24"/>
    </row>
    <row r="356" spans="11:11" x14ac:dyDescent="0.3">
      <c r="K356" s="24"/>
    </row>
    <row r="357" spans="11:11" x14ac:dyDescent="0.3">
      <c r="K357" s="24"/>
    </row>
    <row r="358" spans="11:11" x14ac:dyDescent="0.3">
      <c r="K358" s="24"/>
    </row>
    <row r="359" spans="11:11" x14ac:dyDescent="0.3">
      <c r="K359" s="24"/>
    </row>
    <row r="360" spans="11:11" x14ac:dyDescent="0.3">
      <c r="K360" s="24"/>
    </row>
    <row r="361" spans="11:11" x14ac:dyDescent="0.3">
      <c r="K361" s="24"/>
    </row>
    <row r="362" spans="11:11" x14ac:dyDescent="0.3">
      <c r="K362" s="24"/>
    </row>
    <row r="363" spans="11:11" x14ac:dyDescent="0.3">
      <c r="K363" s="24"/>
    </row>
    <row r="364" spans="11:11" x14ac:dyDescent="0.3">
      <c r="K364" s="24"/>
    </row>
    <row r="365" spans="11:11" x14ac:dyDescent="0.3">
      <c r="K365" s="24"/>
    </row>
    <row r="366" spans="11:11" x14ac:dyDescent="0.3">
      <c r="K366" s="24"/>
    </row>
    <row r="367" spans="11:11" x14ac:dyDescent="0.3">
      <c r="K367" s="24"/>
    </row>
    <row r="368" spans="11:11" x14ac:dyDescent="0.3">
      <c r="K368" s="24"/>
    </row>
    <row r="369" spans="11:11" x14ac:dyDescent="0.3">
      <c r="K369" s="24"/>
    </row>
    <row r="370" spans="11:11" x14ac:dyDescent="0.3">
      <c r="K370" s="24"/>
    </row>
    <row r="371" spans="11:11" x14ac:dyDescent="0.3">
      <c r="K371" s="24"/>
    </row>
    <row r="372" spans="11:11" x14ac:dyDescent="0.3">
      <c r="K372" s="24"/>
    </row>
    <row r="373" spans="11:11" x14ac:dyDescent="0.3">
      <c r="K373" s="24"/>
    </row>
    <row r="374" spans="11:11" x14ac:dyDescent="0.3">
      <c r="K374" s="24"/>
    </row>
    <row r="375" spans="11:11" x14ac:dyDescent="0.3">
      <c r="K375" s="24"/>
    </row>
    <row r="376" spans="11:11" x14ac:dyDescent="0.3">
      <c r="K376" s="24"/>
    </row>
    <row r="377" spans="11:11" x14ac:dyDescent="0.3">
      <c r="K377" s="24"/>
    </row>
    <row r="378" spans="11:11" x14ac:dyDescent="0.3">
      <c r="K378" s="24"/>
    </row>
    <row r="379" spans="11:11" x14ac:dyDescent="0.3">
      <c r="K379" s="24"/>
    </row>
    <row r="380" spans="11:11" x14ac:dyDescent="0.3">
      <c r="K380" s="24"/>
    </row>
    <row r="381" spans="11:11" x14ac:dyDescent="0.3">
      <c r="K381" s="24"/>
    </row>
    <row r="382" spans="11:11" x14ac:dyDescent="0.3">
      <c r="K382" s="24"/>
    </row>
    <row r="383" spans="11:11" x14ac:dyDescent="0.3">
      <c r="K383" s="24"/>
    </row>
    <row r="384" spans="11:11" x14ac:dyDescent="0.3">
      <c r="K384" s="24"/>
    </row>
    <row r="385" spans="11:11" x14ac:dyDescent="0.3">
      <c r="K385" s="24"/>
    </row>
    <row r="386" spans="11:11" x14ac:dyDescent="0.3">
      <c r="K386" s="24"/>
    </row>
    <row r="387" spans="11:11" x14ac:dyDescent="0.3">
      <c r="K387" s="24"/>
    </row>
    <row r="388" spans="11:11" x14ac:dyDescent="0.3">
      <c r="K388" s="24"/>
    </row>
    <row r="389" spans="11:11" x14ac:dyDescent="0.3">
      <c r="K389" s="24"/>
    </row>
    <row r="390" spans="11:11" x14ac:dyDescent="0.3">
      <c r="K390" s="24"/>
    </row>
    <row r="391" spans="11:11" x14ac:dyDescent="0.3">
      <c r="K391" s="24"/>
    </row>
    <row r="392" spans="11:11" x14ac:dyDescent="0.3">
      <c r="K392" s="24"/>
    </row>
    <row r="393" spans="11:11" x14ac:dyDescent="0.3">
      <c r="K393" s="24"/>
    </row>
    <row r="394" spans="11:11" x14ac:dyDescent="0.3">
      <c r="K394" s="24"/>
    </row>
    <row r="395" spans="11:11" x14ac:dyDescent="0.3">
      <c r="K395" s="24"/>
    </row>
    <row r="396" spans="11:11" x14ac:dyDescent="0.3">
      <c r="K396" s="24"/>
    </row>
    <row r="397" spans="11:11" x14ac:dyDescent="0.3">
      <c r="K397" s="24"/>
    </row>
    <row r="398" spans="11:11" x14ac:dyDescent="0.3">
      <c r="K398" s="24"/>
    </row>
    <row r="399" spans="11:11" x14ac:dyDescent="0.3">
      <c r="K399" s="24"/>
    </row>
    <row r="400" spans="11:11" x14ac:dyDescent="0.3">
      <c r="K400" s="24"/>
    </row>
    <row r="401" spans="6:11" x14ac:dyDescent="0.3">
      <c r="K401" s="24"/>
    </row>
    <row r="402" spans="6:11" x14ac:dyDescent="0.3">
      <c r="K402" s="24"/>
    </row>
    <row r="403" spans="6:11" x14ac:dyDescent="0.3">
      <c r="K403" s="24"/>
    </row>
    <row r="404" spans="6:11" x14ac:dyDescent="0.3">
      <c r="K404" s="24"/>
    </row>
    <row r="405" spans="6:11" x14ac:dyDescent="0.3">
      <c r="K405" s="24"/>
    </row>
    <row r="406" spans="6:11" x14ac:dyDescent="0.3">
      <c r="K406" s="24"/>
    </row>
    <row r="407" spans="6:11" x14ac:dyDescent="0.3">
      <c r="K407" s="24"/>
    </row>
    <row r="408" spans="6:11" x14ac:dyDescent="0.3">
      <c r="K408" s="24"/>
    </row>
    <row r="409" spans="6:11" x14ac:dyDescent="0.3">
      <c r="K409" s="24"/>
    </row>
    <row r="410" spans="6:11" x14ac:dyDescent="0.3">
      <c r="K410" s="24"/>
    </row>
    <row r="411" spans="6:11" x14ac:dyDescent="0.3">
      <c r="K411" s="24"/>
    </row>
    <row r="412" spans="6:11" x14ac:dyDescent="0.3">
      <c r="F412" s="6"/>
      <c r="K412" s="24"/>
    </row>
  </sheetData>
  <sortState xmlns:xlrd2="http://schemas.microsoft.com/office/spreadsheetml/2017/richdata2" ref="A2:K7">
    <sortCondition descending="1" ref="K1:K7"/>
  </sortState>
  <pageMargins left="0.7" right="0.7" top="0.75" bottom="0.75" header="0.3" footer="0.3"/>
  <pageSetup orientation="portrait" horizontalDpi="360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K401"/>
  <sheetViews>
    <sheetView workbookViewId="0">
      <pane ySplit="1" topLeftCell="A2" activePane="bottomLeft" state="frozen"/>
      <selection sqref="A1:XFD1048576"/>
      <selection pane="bottomLeft"/>
    </sheetView>
  </sheetViews>
  <sheetFormatPr defaultColWidth="12.53515625" defaultRowHeight="12.45" outlineLevelCol="1" x14ac:dyDescent="0.3"/>
  <cols>
    <col min="1" max="1" width="8.3046875" style="3" bestFit="1" customWidth="1"/>
    <col min="2" max="2" width="8.15234375" style="3" bestFit="1" customWidth="1"/>
    <col min="3" max="3" width="7.15234375" style="3" bestFit="1" customWidth="1"/>
    <col min="4" max="4" width="4.23046875" style="3" bestFit="1" customWidth="1"/>
    <col min="5" max="5" width="28" style="3" bestFit="1" customWidth="1" collapsed="1"/>
    <col min="6" max="6" width="42.6914062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5.3046875" style="3" bestFit="1" customWidth="1"/>
    <col min="12" max="16384" width="12.53515625" style="3"/>
  </cols>
  <sheetData>
    <row r="1" spans="1:11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x14ac:dyDescent="0.3">
      <c r="A2" s="3" t="s">
        <v>40</v>
      </c>
      <c r="B2" s="3" t="s">
        <v>41</v>
      </c>
      <c r="C2" s="3" t="s">
        <v>37</v>
      </c>
      <c r="D2" s="3">
        <v>47</v>
      </c>
      <c r="E2" s="3" t="s">
        <v>17</v>
      </c>
      <c r="F2" s="19" t="str">
        <f>A2&amp;B2&amp;C2&amp;E2</f>
        <v>DaveBeaudoinMMILLENNIUM RUNNING</v>
      </c>
      <c r="G2" s="22">
        <f>SUMIF('Aviation 4M'!$F$2:$F$300,$F2,'Aviation 4M'!$J$2:$J$300)</f>
        <v>96</v>
      </c>
      <c r="H2" s="22">
        <f>SUMIF('Capital City Classic'!$F$2:$F$300,$F2,'Capital City Classic'!$J$2:$J$300)</f>
        <v>0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>SUM(G2:J2)</f>
        <v>96</v>
      </c>
    </row>
    <row r="3" spans="1:11" x14ac:dyDescent="0.3">
      <c r="A3" s="3" t="s">
        <v>35</v>
      </c>
      <c r="B3" s="3" t="s">
        <v>36</v>
      </c>
      <c r="C3" s="3" t="s">
        <v>37</v>
      </c>
      <c r="D3" s="3">
        <v>42</v>
      </c>
      <c r="E3" s="3" t="s">
        <v>17</v>
      </c>
      <c r="F3" s="19" t="str">
        <f>A3&amp;B3&amp;C3&amp;E3</f>
        <v>MaikeGengMMILLENNIUM RUNNING</v>
      </c>
      <c r="G3" s="22">
        <f>SUMIF('Aviation 4M'!$F$2:$F$300,$F3,'Aviation 4M'!$J$2:$J$300)</f>
        <v>92</v>
      </c>
      <c r="H3" s="22">
        <f>SUMIF('Capital City Classic'!$F$2:$F$300,$F3,'Capital City Classic'!$J$2:$J$300)</f>
        <v>0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>SUM(G3:J3)</f>
        <v>92</v>
      </c>
    </row>
    <row r="4" spans="1:11" x14ac:dyDescent="0.3">
      <c r="A4" s="3" t="s">
        <v>48</v>
      </c>
      <c r="B4" s="3" t="s">
        <v>163</v>
      </c>
      <c r="C4" s="3" t="s">
        <v>37</v>
      </c>
      <c r="D4" s="3">
        <v>48</v>
      </c>
      <c r="E4" s="3" t="s">
        <v>17</v>
      </c>
      <c r="F4" s="19" t="str">
        <f>A4&amp;B4&amp;C4&amp;E4</f>
        <v>EdwardFerris IIIMMILLENNIUM RUNNING</v>
      </c>
      <c r="G4" s="22">
        <f>SUMIF('Aviation 4M'!$F$2:$F$300,$F4,'Aviation 4M'!$J$2:$J$300)</f>
        <v>88</v>
      </c>
      <c r="H4" s="22">
        <f>SUMIF('Capital City Classic'!$F$2:$F$300,$F4,'Capital City Classic'!$J$2:$J$300)</f>
        <v>0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>SUM(G4:J4)</f>
        <v>88</v>
      </c>
    </row>
    <row r="5" spans="1:11" x14ac:dyDescent="0.3">
      <c r="A5" s="3" t="s">
        <v>46</v>
      </c>
      <c r="B5" s="3" t="s">
        <v>51</v>
      </c>
      <c r="C5" s="3" t="s">
        <v>37</v>
      </c>
      <c r="D5" s="3">
        <v>45</v>
      </c>
      <c r="E5" s="3" t="s">
        <v>17</v>
      </c>
      <c r="F5" s="19" t="str">
        <f>A5&amp;B5&amp;C5&amp;E5</f>
        <v>MichaelMartinezMMILLENNIUM RUNNING</v>
      </c>
      <c r="G5" s="22">
        <f>SUMIF('Aviation 4M'!$F$2:$F$300,$F5,'Aviation 4M'!$J$2:$J$300)</f>
        <v>68</v>
      </c>
      <c r="H5" s="22">
        <f>SUMIF('Capital City Classic'!$F$2:$F$300,$F5,'Capital City Classic'!$J$2:$J$300)</f>
        <v>0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>SUM(G5:J5)</f>
        <v>68</v>
      </c>
    </row>
    <row r="6" spans="1:11" x14ac:dyDescent="0.3">
      <c r="A6" s="3" t="s">
        <v>85</v>
      </c>
      <c r="B6" s="3" t="s">
        <v>86</v>
      </c>
      <c r="C6" s="3" t="s">
        <v>37</v>
      </c>
      <c r="D6" s="3">
        <v>47</v>
      </c>
      <c r="E6" s="3" t="s">
        <v>16</v>
      </c>
      <c r="F6" s="19" t="str">
        <f>A6&amp;B6&amp;C6&amp;E6</f>
        <v>FrankGeorgesMGREATER DERRY TRACK CLUB</v>
      </c>
      <c r="G6" s="22">
        <f>SUMIF('Aviation 4M'!$F$2:$F$300,$F6,'Aviation 4M'!$J$2:$J$300)</f>
        <v>24</v>
      </c>
      <c r="H6" s="22">
        <f>SUMIF('Capital City Classic'!$F$2:$F$300,$F6,'Capital City Classic'!$J$2:$J$300)</f>
        <v>0</v>
      </c>
      <c r="I6" s="22">
        <f>SUMIF('Auburn 10M'!$F$2:$F$300,$F6,'Auburn 10M'!$J$2:$J$300)</f>
        <v>0</v>
      </c>
      <c r="J6" s="22">
        <f>SUMIF('Tiger 12K'!$F$2:$F$300,$F6,'Tiger 12K'!$J$2:$J$300)</f>
        <v>0</v>
      </c>
      <c r="K6" s="24">
        <f>SUM(G6:J6)</f>
        <v>24</v>
      </c>
    </row>
    <row r="7" spans="1:11" x14ac:dyDescent="0.3">
      <c r="A7" s="3" t="s">
        <v>97</v>
      </c>
      <c r="B7" s="3" t="s">
        <v>98</v>
      </c>
      <c r="C7" s="3" t="s">
        <v>37</v>
      </c>
      <c r="D7" s="3">
        <v>45</v>
      </c>
      <c r="E7" s="3" t="s">
        <v>17</v>
      </c>
      <c r="F7" s="19" t="str">
        <f>A7&amp;B7&amp;C7&amp;E7</f>
        <v>EricBoucherMMILLENNIUM RUNNING</v>
      </c>
      <c r="G7" s="22">
        <f>SUMIF('Aviation 4M'!$F$2:$F$300,$F7,'Aviation 4M'!$J$2:$J$300)</f>
        <v>18</v>
      </c>
      <c r="H7" s="22">
        <f>SUMIF('Capital City Classic'!$F$2:$F$300,$F7,'Capital City Classic'!$J$2:$J$300)</f>
        <v>0</v>
      </c>
      <c r="I7" s="22">
        <f>SUMIF('Auburn 10M'!$F$2:$F$300,$F7,'Auburn 10M'!$J$2:$J$300)</f>
        <v>0</v>
      </c>
      <c r="J7" s="22">
        <f>SUMIF('Tiger 12K'!$F$2:$F$300,$F7,'Tiger 12K'!$J$2:$J$300)</f>
        <v>0</v>
      </c>
      <c r="K7" s="24">
        <f>SUM(G7:J7)</f>
        <v>18</v>
      </c>
    </row>
    <row r="8" spans="1:11" x14ac:dyDescent="0.3">
      <c r="A8" s="3" t="s">
        <v>93</v>
      </c>
      <c r="B8" s="3" t="s">
        <v>94</v>
      </c>
      <c r="C8" s="3" t="s">
        <v>37</v>
      </c>
      <c r="D8" s="3">
        <v>41</v>
      </c>
      <c r="E8" s="3" t="s">
        <v>16</v>
      </c>
      <c r="F8" s="19" t="str">
        <f>A8&amp;B8&amp;C8&amp;E8</f>
        <v>ChristophJaegerMGREATER DERRY TRACK CLUB</v>
      </c>
      <c r="G8" s="22">
        <f>SUMIF('Aviation 4M'!$F$2:$F$300,$F8,'Aviation 4M'!$J$2:$J$300)</f>
        <v>16.5</v>
      </c>
      <c r="H8" s="22">
        <f>SUMIF('Capital City Classic'!$F$2:$F$300,$F8,'Capital City Classic'!$J$2:$J$300)</f>
        <v>0</v>
      </c>
      <c r="I8" s="22">
        <f>SUMIF('Auburn 10M'!$F$2:$F$300,$F8,'Auburn 10M'!$J$2:$J$300)</f>
        <v>0</v>
      </c>
      <c r="J8" s="22">
        <f>SUMIF('Tiger 12K'!$F$2:$F$300,$F8,'Tiger 12K'!$J$2:$J$300)</f>
        <v>0</v>
      </c>
      <c r="K8" s="24">
        <f>SUM(G8:J8)</f>
        <v>16.5</v>
      </c>
    </row>
    <row r="9" spans="1:11" x14ac:dyDescent="0.3">
      <c r="A9" s="3" t="s">
        <v>127</v>
      </c>
      <c r="B9" s="3" t="s">
        <v>128</v>
      </c>
      <c r="C9" s="3" t="s">
        <v>37</v>
      </c>
      <c r="D9" s="3">
        <v>46</v>
      </c>
      <c r="E9" s="3" t="s">
        <v>16</v>
      </c>
      <c r="F9" s="19" t="str">
        <f>A9&amp;B9&amp;C9&amp;E9</f>
        <v>SharadVidyarthyMGREATER DERRY TRACK CLUB</v>
      </c>
      <c r="G9" s="22">
        <f>SUMIF('Aviation 4M'!$F$2:$F$300,$F9,'Aviation 4M'!$J$2:$J$300)</f>
        <v>12.5</v>
      </c>
      <c r="H9" s="22">
        <f>SUMIF('Capital City Classic'!$F$2:$F$300,$F9,'Capital City Classic'!$J$2:$J$300)</f>
        <v>0</v>
      </c>
      <c r="I9" s="22">
        <f>SUMIF('Auburn 10M'!$F$2:$F$300,$F9,'Auburn 10M'!$J$2:$J$300)</f>
        <v>0</v>
      </c>
      <c r="J9" s="22">
        <f>SUMIF('Tiger 12K'!$F$2:$F$300,$F9,'Tiger 12K'!$J$2:$J$300)</f>
        <v>0</v>
      </c>
      <c r="K9" s="24">
        <f>SUM(G9:J9)</f>
        <v>12.5</v>
      </c>
    </row>
    <row r="10" spans="1:11" x14ac:dyDescent="0.3">
      <c r="K10" s="24"/>
    </row>
    <row r="11" spans="1:11" x14ac:dyDescent="0.3">
      <c r="K11" s="24"/>
    </row>
    <row r="12" spans="1:11" x14ac:dyDescent="0.3">
      <c r="K12" s="24"/>
    </row>
    <row r="13" spans="1:11" x14ac:dyDescent="0.3">
      <c r="K13" s="24"/>
    </row>
    <row r="14" spans="1:11" x14ac:dyDescent="0.3">
      <c r="K14" s="24"/>
    </row>
    <row r="15" spans="1:11" x14ac:dyDescent="0.3">
      <c r="K15" s="24"/>
    </row>
    <row r="16" spans="1:11" x14ac:dyDescent="0.3">
      <c r="K16" s="24"/>
    </row>
    <row r="17" spans="11:11" x14ac:dyDescent="0.3">
      <c r="K17" s="24"/>
    </row>
    <row r="18" spans="11:11" x14ac:dyDescent="0.3">
      <c r="K18" s="24"/>
    </row>
    <row r="19" spans="11:11" x14ac:dyDescent="0.3">
      <c r="K19" s="24"/>
    </row>
    <row r="20" spans="11:11" x14ac:dyDescent="0.3">
      <c r="K20" s="24"/>
    </row>
    <row r="21" spans="11:11" x14ac:dyDescent="0.3">
      <c r="K21" s="24"/>
    </row>
    <row r="22" spans="11:11" x14ac:dyDescent="0.3">
      <c r="K22" s="24"/>
    </row>
    <row r="23" spans="11:11" x14ac:dyDescent="0.3">
      <c r="K23" s="24"/>
    </row>
    <row r="24" spans="11:11" x14ac:dyDescent="0.3">
      <c r="K24" s="24"/>
    </row>
    <row r="25" spans="11:11" x14ac:dyDescent="0.3">
      <c r="K25" s="24"/>
    </row>
    <row r="26" spans="11:11" x14ac:dyDescent="0.3">
      <c r="K26" s="24"/>
    </row>
    <row r="27" spans="11:11" x14ac:dyDescent="0.3">
      <c r="K27" s="24"/>
    </row>
    <row r="28" spans="11:11" x14ac:dyDescent="0.3">
      <c r="K28" s="24"/>
    </row>
    <row r="29" spans="11:11" x14ac:dyDescent="0.3">
      <c r="K29" s="24"/>
    </row>
    <row r="30" spans="11:11" x14ac:dyDescent="0.3">
      <c r="K30" s="24"/>
    </row>
    <row r="31" spans="11:11" x14ac:dyDescent="0.3">
      <c r="K31" s="24"/>
    </row>
    <row r="32" spans="11:11" x14ac:dyDescent="0.3">
      <c r="K32" s="24"/>
    </row>
    <row r="33" spans="11:11" x14ac:dyDescent="0.3">
      <c r="K33" s="24"/>
    </row>
    <row r="34" spans="11:11" x14ac:dyDescent="0.3">
      <c r="K34" s="24"/>
    </row>
    <row r="35" spans="11:11" x14ac:dyDescent="0.3">
      <c r="K35" s="24"/>
    </row>
    <row r="36" spans="11:11" x14ac:dyDescent="0.3">
      <c r="K36" s="24"/>
    </row>
    <row r="37" spans="11:11" x14ac:dyDescent="0.3">
      <c r="K37" s="24"/>
    </row>
    <row r="38" spans="11:11" x14ac:dyDescent="0.3">
      <c r="K38" s="24"/>
    </row>
    <row r="39" spans="11:11" x14ac:dyDescent="0.3">
      <c r="K39" s="24"/>
    </row>
    <row r="40" spans="11:11" x14ac:dyDescent="0.3">
      <c r="K40" s="24"/>
    </row>
    <row r="41" spans="11:11" x14ac:dyDescent="0.3">
      <c r="K41" s="24"/>
    </row>
    <row r="42" spans="11:11" x14ac:dyDescent="0.3">
      <c r="K42" s="24"/>
    </row>
    <row r="43" spans="11:11" x14ac:dyDescent="0.3">
      <c r="K43" s="24"/>
    </row>
    <row r="44" spans="11:11" x14ac:dyDescent="0.3">
      <c r="K44" s="24"/>
    </row>
    <row r="45" spans="11:11" x14ac:dyDescent="0.3">
      <c r="K45" s="24"/>
    </row>
    <row r="46" spans="11:11" x14ac:dyDescent="0.3">
      <c r="K46" s="24"/>
    </row>
    <row r="47" spans="11:11" x14ac:dyDescent="0.3">
      <c r="K47" s="24"/>
    </row>
    <row r="48" spans="11:11" x14ac:dyDescent="0.3">
      <c r="K48" s="24"/>
    </row>
    <row r="49" spans="11:11" x14ac:dyDescent="0.3">
      <c r="K49" s="24"/>
    </row>
    <row r="50" spans="11:11" x14ac:dyDescent="0.3">
      <c r="K50" s="24"/>
    </row>
    <row r="51" spans="11:11" x14ac:dyDescent="0.3">
      <c r="K51" s="24"/>
    </row>
    <row r="52" spans="11:11" x14ac:dyDescent="0.3">
      <c r="K52" s="24"/>
    </row>
    <row r="53" spans="11:11" x14ac:dyDescent="0.3">
      <c r="K53" s="24"/>
    </row>
    <row r="54" spans="11:11" x14ac:dyDescent="0.3">
      <c r="K54" s="24"/>
    </row>
    <row r="55" spans="11:11" x14ac:dyDescent="0.3">
      <c r="K55" s="24"/>
    </row>
    <row r="56" spans="11:11" x14ac:dyDescent="0.3">
      <c r="K56" s="24"/>
    </row>
    <row r="57" spans="11:11" x14ac:dyDescent="0.3">
      <c r="K57" s="24"/>
    </row>
    <row r="58" spans="11:11" x14ac:dyDescent="0.3">
      <c r="K58" s="24"/>
    </row>
    <row r="59" spans="11:11" x14ac:dyDescent="0.3">
      <c r="K59" s="24"/>
    </row>
    <row r="60" spans="11:11" x14ac:dyDescent="0.3">
      <c r="K60" s="24"/>
    </row>
    <row r="61" spans="11:11" x14ac:dyDescent="0.3">
      <c r="K61" s="24"/>
    </row>
    <row r="62" spans="11:11" x14ac:dyDescent="0.3">
      <c r="K62" s="24"/>
    </row>
    <row r="63" spans="11:11" x14ac:dyDescent="0.3">
      <c r="K63" s="24"/>
    </row>
    <row r="64" spans="11:11" x14ac:dyDescent="0.3">
      <c r="K64" s="24"/>
    </row>
    <row r="65" spans="11:11" x14ac:dyDescent="0.3">
      <c r="K65" s="24"/>
    </row>
    <row r="66" spans="11:11" x14ac:dyDescent="0.3">
      <c r="K66" s="24"/>
    </row>
    <row r="67" spans="11:11" x14ac:dyDescent="0.3">
      <c r="K67" s="24"/>
    </row>
    <row r="68" spans="11:11" x14ac:dyDescent="0.3">
      <c r="K68" s="24"/>
    </row>
    <row r="69" spans="11:11" x14ac:dyDescent="0.3">
      <c r="K69" s="24"/>
    </row>
    <row r="70" spans="11:11" x14ac:dyDescent="0.3">
      <c r="K70" s="24"/>
    </row>
    <row r="71" spans="11:11" x14ac:dyDescent="0.3">
      <c r="K71" s="24"/>
    </row>
    <row r="72" spans="11:11" x14ac:dyDescent="0.3">
      <c r="K72" s="24"/>
    </row>
    <row r="73" spans="11:11" x14ac:dyDescent="0.3">
      <c r="K73" s="24"/>
    </row>
    <row r="74" spans="11:11" x14ac:dyDescent="0.3">
      <c r="K74" s="24"/>
    </row>
    <row r="75" spans="11:11" x14ac:dyDescent="0.3">
      <c r="K75" s="24"/>
    </row>
    <row r="76" spans="11:11" x14ac:dyDescent="0.3">
      <c r="K76" s="24"/>
    </row>
    <row r="77" spans="11:11" x14ac:dyDescent="0.3">
      <c r="K77" s="24"/>
    </row>
    <row r="78" spans="11:11" x14ac:dyDescent="0.3">
      <c r="K78" s="24"/>
    </row>
    <row r="79" spans="11:11" x14ac:dyDescent="0.3">
      <c r="K79" s="24"/>
    </row>
    <row r="80" spans="11:11" x14ac:dyDescent="0.3">
      <c r="K80" s="24"/>
    </row>
    <row r="81" spans="11:11" x14ac:dyDescent="0.3">
      <c r="K81" s="24"/>
    </row>
    <row r="82" spans="11:11" x14ac:dyDescent="0.3">
      <c r="K82" s="24"/>
    </row>
    <row r="83" spans="11:11" x14ac:dyDescent="0.3">
      <c r="K83" s="24"/>
    </row>
    <row r="84" spans="11:11" x14ac:dyDescent="0.3">
      <c r="K84" s="24"/>
    </row>
    <row r="85" spans="11:11" x14ac:dyDescent="0.3">
      <c r="K85" s="24"/>
    </row>
    <row r="86" spans="11:11" x14ac:dyDescent="0.3">
      <c r="K86" s="24"/>
    </row>
    <row r="87" spans="11:11" x14ac:dyDescent="0.3">
      <c r="K87" s="24"/>
    </row>
    <row r="88" spans="11:11" x14ac:dyDescent="0.3">
      <c r="K88" s="24"/>
    </row>
    <row r="89" spans="11:11" x14ac:dyDescent="0.3">
      <c r="K89" s="24"/>
    </row>
    <row r="90" spans="11:11" x14ac:dyDescent="0.3">
      <c r="K90" s="24"/>
    </row>
    <row r="91" spans="11:11" x14ac:dyDescent="0.3">
      <c r="K91" s="24"/>
    </row>
    <row r="92" spans="11:11" x14ac:dyDescent="0.3">
      <c r="K92" s="24"/>
    </row>
    <row r="93" spans="11:11" x14ac:dyDescent="0.3">
      <c r="K93" s="24"/>
    </row>
    <row r="94" spans="11:11" x14ac:dyDescent="0.3">
      <c r="K94" s="24"/>
    </row>
    <row r="95" spans="11:11" x14ac:dyDescent="0.3">
      <c r="K95" s="24"/>
    </row>
    <row r="96" spans="11:11" x14ac:dyDescent="0.3">
      <c r="K96" s="24"/>
    </row>
    <row r="97" spans="11:11" x14ac:dyDescent="0.3">
      <c r="K97" s="24"/>
    </row>
    <row r="98" spans="11:11" x14ac:dyDescent="0.3">
      <c r="K98" s="24"/>
    </row>
    <row r="99" spans="11:11" x14ac:dyDescent="0.3">
      <c r="K99" s="24"/>
    </row>
    <row r="100" spans="11:11" x14ac:dyDescent="0.3">
      <c r="K100" s="24"/>
    </row>
    <row r="101" spans="11:11" x14ac:dyDescent="0.3">
      <c r="K101" s="24"/>
    </row>
    <row r="102" spans="11:11" x14ac:dyDescent="0.3">
      <c r="K102" s="24"/>
    </row>
    <row r="103" spans="11:11" x14ac:dyDescent="0.3">
      <c r="K103" s="24"/>
    </row>
    <row r="104" spans="11:11" x14ac:dyDescent="0.3">
      <c r="K104" s="24"/>
    </row>
    <row r="105" spans="11:11" x14ac:dyDescent="0.3">
      <c r="K105" s="24"/>
    </row>
    <row r="106" spans="11:11" x14ac:dyDescent="0.3">
      <c r="K106" s="24"/>
    </row>
    <row r="107" spans="11:11" x14ac:dyDescent="0.3">
      <c r="K107" s="24"/>
    </row>
    <row r="108" spans="11:11" x14ac:dyDescent="0.3">
      <c r="K108" s="24"/>
    </row>
    <row r="109" spans="11:11" x14ac:dyDescent="0.3">
      <c r="K109" s="24"/>
    </row>
    <row r="110" spans="11:11" x14ac:dyDescent="0.3">
      <c r="K110" s="24"/>
    </row>
    <row r="111" spans="11:11" x14ac:dyDescent="0.3">
      <c r="K111" s="24"/>
    </row>
    <row r="112" spans="11:11" x14ac:dyDescent="0.3">
      <c r="K112" s="24"/>
    </row>
    <row r="113" spans="11:11" x14ac:dyDescent="0.3">
      <c r="K113" s="24"/>
    </row>
    <row r="114" spans="11:11" x14ac:dyDescent="0.3">
      <c r="K114" s="24"/>
    </row>
    <row r="115" spans="11:11" x14ac:dyDescent="0.3">
      <c r="K115" s="24"/>
    </row>
    <row r="116" spans="11:11" x14ac:dyDescent="0.3">
      <c r="K116" s="24"/>
    </row>
    <row r="117" spans="11:11" x14ac:dyDescent="0.3">
      <c r="K117" s="24"/>
    </row>
    <row r="118" spans="11:11" x14ac:dyDescent="0.3">
      <c r="K118" s="24"/>
    </row>
    <row r="119" spans="11:11" x14ac:dyDescent="0.3">
      <c r="K119" s="24"/>
    </row>
    <row r="120" spans="11:11" x14ac:dyDescent="0.3">
      <c r="K120" s="24"/>
    </row>
    <row r="121" spans="11:11" x14ac:dyDescent="0.3">
      <c r="K121" s="24"/>
    </row>
    <row r="122" spans="11:11" x14ac:dyDescent="0.3">
      <c r="K122" s="24"/>
    </row>
    <row r="123" spans="11:11" x14ac:dyDescent="0.3">
      <c r="K123" s="24"/>
    </row>
    <row r="124" spans="11:11" x14ac:dyDescent="0.3">
      <c r="K124" s="24"/>
    </row>
    <row r="125" spans="11:11" x14ac:dyDescent="0.3">
      <c r="K125" s="24"/>
    </row>
    <row r="126" spans="11:11" x14ac:dyDescent="0.3">
      <c r="K126" s="24"/>
    </row>
    <row r="127" spans="11:11" x14ac:dyDescent="0.3">
      <c r="K127" s="24"/>
    </row>
    <row r="128" spans="11:11" x14ac:dyDescent="0.3">
      <c r="K128" s="24"/>
    </row>
    <row r="129" spans="11:11" x14ac:dyDescent="0.3">
      <c r="K129" s="24"/>
    </row>
    <row r="130" spans="11:11" x14ac:dyDescent="0.3">
      <c r="K130" s="24"/>
    </row>
    <row r="131" spans="11:11" x14ac:dyDescent="0.3">
      <c r="K131" s="24"/>
    </row>
    <row r="132" spans="11:11" x14ac:dyDescent="0.3">
      <c r="K132" s="24"/>
    </row>
    <row r="133" spans="11:11" x14ac:dyDescent="0.3">
      <c r="K133" s="24"/>
    </row>
    <row r="134" spans="11:11" x14ac:dyDescent="0.3">
      <c r="K134" s="24"/>
    </row>
    <row r="135" spans="11:11" x14ac:dyDescent="0.3">
      <c r="K135" s="24"/>
    </row>
    <row r="136" spans="11:11" x14ac:dyDescent="0.3">
      <c r="K136" s="24"/>
    </row>
    <row r="137" spans="11:11" x14ac:dyDescent="0.3">
      <c r="K137" s="24"/>
    </row>
    <row r="138" spans="11:11" x14ac:dyDescent="0.3">
      <c r="K138" s="24"/>
    </row>
    <row r="139" spans="11:11" x14ac:dyDescent="0.3">
      <c r="K139" s="24"/>
    </row>
    <row r="140" spans="11:11" x14ac:dyDescent="0.3">
      <c r="K140" s="24"/>
    </row>
    <row r="141" spans="11:11" x14ac:dyDescent="0.3">
      <c r="K141" s="24"/>
    </row>
    <row r="142" spans="11:11" x14ac:dyDescent="0.3">
      <c r="K142" s="24"/>
    </row>
    <row r="143" spans="11:11" x14ac:dyDescent="0.3">
      <c r="K143" s="24"/>
    </row>
    <row r="144" spans="11:11" x14ac:dyDescent="0.3">
      <c r="K144" s="24"/>
    </row>
    <row r="145" spans="11:11" x14ac:dyDescent="0.3">
      <c r="K145" s="24"/>
    </row>
    <row r="146" spans="11:11" x14ac:dyDescent="0.3">
      <c r="K146" s="24"/>
    </row>
    <row r="147" spans="11:11" x14ac:dyDescent="0.3">
      <c r="K147" s="24"/>
    </row>
    <row r="148" spans="11:11" x14ac:dyDescent="0.3">
      <c r="K148" s="24"/>
    </row>
    <row r="149" spans="11:11" x14ac:dyDescent="0.3">
      <c r="K149" s="24"/>
    </row>
    <row r="150" spans="11:11" x14ac:dyDescent="0.3">
      <c r="K150" s="24"/>
    </row>
    <row r="151" spans="11:11" x14ac:dyDescent="0.3">
      <c r="K151" s="24"/>
    </row>
    <row r="152" spans="11:11" x14ac:dyDescent="0.3">
      <c r="K152" s="24"/>
    </row>
    <row r="153" spans="11:11" x14ac:dyDescent="0.3">
      <c r="K153" s="24"/>
    </row>
    <row r="154" spans="11:11" x14ac:dyDescent="0.3">
      <c r="K154" s="24"/>
    </row>
    <row r="155" spans="11:11" x14ac:dyDescent="0.3">
      <c r="K155" s="24"/>
    </row>
    <row r="156" spans="11:11" x14ac:dyDescent="0.3">
      <c r="K156" s="24"/>
    </row>
    <row r="157" spans="11:11" x14ac:dyDescent="0.3">
      <c r="K157" s="24"/>
    </row>
    <row r="158" spans="11:11" x14ac:dyDescent="0.3">
      <c r="K158" s="24"/>
    </row>
    <row r="159" spans="11:11" x14ac:dyDescent="0.3">
      <c r="K159" s="24"/>
    </row>
    <row r="160" spans="11:11" x14ac:dyDescent="0.3">
      <c r="K160" s="24"/>
    </row>
    <row r="161" spans="11:11" x14ac:dyDescent="0.3">
      <c r="K161" s="24"/>
    </row>
    <row r="162" spans="11:11" x14ac:dyDescent="0.3">
      <c r="K162" s="24"/>
    </row>
    <row r="163" spans="11:11" x14ac:dyDescent="0.3">
      <c r="K163" s="24"/>
    </row>
    <row r="164" spans="11:11" x14ac:dyDescent="0.3">
      <c r="K164" s="24"/>
    </row>
    <row r="165" spans="11:11" x14ac:dyDescent="0.3">
      <c r="K165" s="24"/>
    </row>
    <row r="166" spans="11:11" x14ac:dyDescent="0.3">
      <c r="K166" s="24"/>
    </row>
    <row r="167" spans="11:11" x14ac:dyDescent="0.3">
      <c r="K167" s="24"/>
    </row>
    <row r="168" spans="11:11" x14ac:dyDescent="0.3">
      <c r="K168" s="24"/>
    </row>
    <row r="169" spans="11:11" x14ac:dyDescent="0.3">
      <c r="K169" s="24"/>
    </row>
    <row r="170" spans="11:11" x14ac:dyDescent="0.3">
      <c r="K170" s="24"/>
    </row>
    <row r="171" spans="11:11" x14ac:dyDescent="0.3">
      <c r="K171" s="24"/>
    </row>
    <row r="172" spans="11:11" x14ac:dyDescent="0.3">
      <c r="K172" s="24"/>
    </row>
    <row r="173" spans="11:11" x14ac:dyDescent="0.3">
      <c r="K173" s="24"/>
    </row>
    <row r="174" spans="11:11" x14ac:dyDescent="0.3">
      <c r="K174" s="24"/>
    </row>
    <row r="175" spans="11:11" x14ac:dyDescent="0.3">
      <c r="K175" s="24"/>
    </row>
    <row r="176" spans="11:11" x14ac:dyDescent="0.3">
      <c r="K176" s="24"/>
    </row>
    <row r="177" spans="11:11" x14ac:dyDescent="0.3">
      <c r="K177" s="24"/>
    </row>
    <row r="178" spans="11:11" x14ac:dyDescent="0.3">
      <c r="K178" s="24"/>
    </row>
    <row r="179" spans="11:11" x14ac:dyDescent="0.3">
      <c r="K179" s="24"/>
    </row>
    <row r="180" spans="11:11" x14ac:dyDescent="0.3">
      <c r="K180" s="24"/>
    </row>
    <row r="181" spans="11:11" x14ac:dyDescent="0.3">
      <c r="K181" s="24"/>
    </row>
    <row r="182" spans="11:11" x14ac:dyDescent="0.3">
      <c r="K182" s="24"/>
    </row>
    <row r="183" spans="11:11" x14ac:dyDescent="0.3">
      <c r="K183" s="24"/>
    </row>
    <row r="184" spans="11:11" x14ac:dyDescent="0.3">
      <c r="K184" s="24"/>
    </row>
    <row r="185" spans="11:11" x14ac:dyDescent="0.3">
      <c r="K185" s="24"/>
    </row>
    <row r="186" spans="11:11" x14ac:dyDescent="0.3">
      <c r="K186" s="24"/>
    </row>
    <row r="187" spans="11:11" x14ac:dyDescent="0.3">
      <c r="K187" s="24"/>
    </row>
    <row r="188" spans="11:11" x14ac:dyDescent="0.3">
      <c r="K188" s="24"/>
    </row>
    <row r="189" spans="11:11" x14ac:dyDescent="0.3">
      <c r="K189" s="24"/>
    </row>
    <row r="190" spans="11:11" x14ac:dyDescent="0.3">
      <c r="K190" s="24"/>
    </row>
    <row r="191" spans="11:11" x14ac:dyDescent="0.3">
      <c r="K191" s="24"/>
    </row>
    <row r="192" spans="11:11" x14ac:dyDescent="0.3">
      <c r="K192" s="24"/>
    </row>
    <row r="193" spans="11:11" x14ac:dyDescent="0.3">
      <c r="K193" s="24"/>
    </row>
    <row r="194" spans="11:11" x14ac:dyDescent="0.3">
      <c r="K194" s="24"/>
    </row>
    <row r="195" spans="11:11" x14ac:dyDescent="0.3">
      <c r="K195" s="24"/>
    </row>
    <row r="196" spans="11:11" x14ac:dyDescent="0.3">
      <c r="K196" s="24"/>
    </row>
    <row r="197" spans="11:11" x14ac:dyDescent="0.3">
      <c r="K197" s="24"/>
    </row>
    <row r="198" spans="11:11" x14ac:dyDescent="0.3">
      <c r="K198" s="24"/>
    </row>
    <row r="199" spans="11:11" x14ac:dyDescent="0.3">
      <c r="K199" s="24"/>
    </row>
    <row r="200" spans="11:11" x14ac:dyDescent="0.3">
      <c r="K200" s="24"/>
    </row>
    <row r="201" spans="11:11" x14ac:dyDescent="0.3">
      <c r="K201" s="24"/>
    </row>
    <row r="202" spans="11:11" x14ac:dyDescent="0.3">
      <c r="K202" s="24"/>
    </row>
    <row r="203" spans="11:11" x14ac:dyDescent="0.3">
      <c r="K203" s="24"/>
    </row>
    <row r="204" spans="11:11" x14ac:dyDescent="0.3">
      <c r="K204" s="24"/>
    </row>
    <row r="205" spans="11:11" x14ac:dyDescent="0.3">
      <c r="K205" s="24"/>
    </row>
    <row r="206" spans="11:11" x14ac:dyDescent="0.3">
      <c r="K206" s="24"/>
    </row>
    <row r="207" spans="11:11" x14ac:dyDescent="0.3">
      <c r="K207" s="24"/>
    </row>
    <row r="208" spans="11:11" x14ac:dyDescent="0.3">
      <c r="K208" s="24"/>
    </row>
    <row r="209" spans="11:11" x14ac:dyDescent="0.3">
      <c r="K209" s="24"/>
    </row>
    <row r="210" spans="11:11" x14ac:dyDescent="0.3">
      <c r="K210" s="24"/>
    </row>
    <row r="211" spans="11:11" x14ac:dyDescent="0.3">
      <c r="K211" s="24"/>
    </row>
    <row r="212" spans="11:11" x14ac:dyDescent="0.3">
      <c r="K212" s="24"/>
    </row>
    <row r="213" spans="11:11" x14ac:dyDescent="0.3">
      <c r="K213" s="24"/>
    </row>
    <row r="214" spans="11:11" x14ac:dyDescent="0.3">
      <c r="K214" s="24"/>
    </row>
    <row r="215" spans="11:11" x14ac:dyDescent="0.3">
      <c r="K215" s="24"/>
    </row>
    <row r="216" spans="11:11" x14ac:dyDescent="0.3">
      <c r="K216" s="24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1:11" x14ac:dyDescent="0.3">
      <c r="K225" s="24"/>
    </row>
    <row r="226" spans="11:11" x14ac:dyDescent="0.3">
      <c r="K226" s="24"/>
    </row>
    <row r="227" spans="11:11" x14ac:dyDescent="0.3">
      <c r="K227" s="24"/>
    </row>
    <row r="228" spans="11:11" x14ac:dyDescent="0.3">
      <c r="K228" s="24"/>
    </row>
    <row r="229" spans="11:11" x14ac:dyDescent="0.3">
      <c r="K229" s="24"/>
    </row>
    <row r="230" spans="11:11" x14ac:dyDescent="0.3">
      <c r="K230" s="24"/>
    </row>
    <row r="231" spans="11:11" x14ac:dyDescent="0.3">
      <c r="K231" s="24"/>
    </row>
    <row r="232" spans="11:11" x14ac:dyDescent="0.3">
      <c r="K232" s="24"/>
    </row>
    <row r="233" spans="11:11" x14ac:dyDescent="0.3">
      <c r="K233" s="24"/>
    </row>
    <row r="234" spans="11:11" x14ac:dyDescent="0.3">
      <c r="K234" s="24"/>
    </row>
    <row r="235" spans="11:11" x14ac:dyDescent="0.3">
      <c r="K235" s="24"/>
    </row>
    <row r="236" spans="11:11" x14ac:dyDescent="0.3">
      <c r="K236" s="24"/>
    </row>
    <row r="237" spans="11:11" x14ac:dyDescent="0.3">
      <c r="K237" s="24"/>
    </row>
    <row r="238" spans="11:11" x14ac:dyDescent="0.3">
      <c r="K238" s="24"/>
    </row>
    <row r="239" spans="11:11" x14ac:dyDescent="0.3">
      <c r="K239" s="24"/>
    </row>
    <row r="240" spans="11:11" x14ac:dyDescent="0.3">
      <c r="K240" s="24"/>
    </row>
    <row r="241" spans="11:11" x14ac:dyDescent="0.3">
      <c r="K241" s="24"/>
    </row>
    <row r="242" spans="11:11" x14ac:dyDescent="0.3">
      <c r="K242" s="24"/>
    </row>
    <row r="243" spans="11:11" x14ac:dyDescent="0.3">
      <c r="K243" s="24"/>
    </row>
    <row r="244" spans="11:11" x14ac:dyDescent="0.3">
      <c r="K244" s="24"/>
    </row>
    <row r="245" spans="11:11" x14ac:dyDescent="0.3">
      <c r="K245" s="24"/>
    </row>
    <row r="246" spans="11:11" x14ac:dyDescent="0.3">
      <c r="K246" s="24"/>
    </row>
    <row r="247" spans="11:11" x14ac:dyDescent="0.3">
      <c r="K247" s="24"/>
    </row>
    <row r="248" spans="11:11" x14ac:dyDescent="0.3">
      <c r="K248" s="24"/>
    </row>
    <row r="249" spans="11:11" x14ac:dyDescent="0.3">
      <c r="K249" s="24"/>
    </row>
    <row r="250" spans="11:11" x14ac:dyDescent="0.3">
      <c r="K250" s="24"/>
    </row>
    <row r="251" spans="11:11" x14ac:dyDescent="0.3">
      <c r="K251" s="24"/>
    </row>
    <row r="252" spans="11:11" x14ac:dyDescent="0.3">
      <c r="K252" s="24"/>
    </row>
    <row r="253" spans="11:11" x14ac:dyDescent="0.3">
      <c r="K253" s="24"/>
    </row>
    <row r="254" spans="11:11" x14ac:dyDescent="0.3">
      <c r="K254" s="24"/>
    </row>
    <row r="255" spans="11:11" x14ac:dyDescent="0.3">
      <c r="K255" s="24"/>
    </row>
    <row r="256" spans="11:11" x14ac:dyDescent="0.3">
      <c r="K256" s="24"/>
    </row>
    <row r="257" spans="11:11" x14ac:dyDescent="0.3">
      <c r="K257" s="24"/>
    </row>
    <row r="258" spans="11:11" x14ac:dyDescent="0.3">
      <c r="K258" s="24"/>
    </row>
    <row r="259" spans="11:11" x14ac:dyDescent="0.3">
      <c r="K259" s="24"/>
    </row>
    <row r="260" spans="11:11" x14ac:dyDescent="0.3">
      <c r="K260" s="24"/>
    </row>
    <row r="261" spans="11:11" x14ac:dyDescent="0.3">
      <c r="K261" s="24"/>
    </row>
    <row r="262" spans="11:11" x14ac:dyDescent="0.3">
      <c r="K262" s="24"/>
    </row>
    <row r="263" spans="11:11" x14ac:dyDescent="0.3">
      <c r="K263" s="24"/>
    </row>
    <row r="264" spans="11:11" x14ac:dyDescent="0.3">
      <c r="K264" s="24"/>
    </row>
    <row r="265" spans="11:11" x14ac:dyDescent="0.3">
      <c r="K265" s="24"/>
    </row>
    <row r="266" spans="11:11" x14ac:dyDescent="0.3">
      <c r="K266" s="24"/>
    </row>
    <row r="267" spans="11:11" x14ac:dyDescent="0.3">
      <c r="K267" s="24"/>
    </row>
    <row r="268" spans="11:11" x14ac:dyDescent="0.3">
      <c r="K268" s="24"/>
    </row>
    <row r="269" spans="11:11" x14ac:dyDescent="0.3">
      <c r="K269" s="24"/>
    </row>
    <row r="270" spans="11:11" x14ac:dyDescent="0.3">
      <c r="K270" s="24"/>
    </row>
    <row r="271" spans="11:11" x14ac:dyDescent="0.3">
      <c r="K271" s="24"/>
    </row>
    <row r="272" spans="11:11" x14ac:dyDescent="0.3">
      <c r="K272" s="24"/>
    </row>
    <row r="273" spans="11:11" x14ac:dyDescent="0.3">
      <c r="K273" s="24"/>
    </row>
    <row r="274" spans="11:11" x14ac:dyDescent="0.3">
      <c r="K274" s="24"/>
    </row>
    <row r="275" spans="11:11" x14ac:dyDescent="0.3">
      <c r="K275" s="24"/>
    </row>
    <row r="276" spans="11:11" x14ac:dyDescent="0.3">
      <c r="K276" s="24"/>
    </row>
    <row r="277" spans="11:11" x14ac:dyDescent="0.3">
      <c r="K277" s="24"/>
    </row>
    <row r="278" spans="11:11" x14ac:dyDescent="0.3">
      <c r="K278" s="24"/>
    </row>
    <row r="279" spans="11:11" x14ac:dyDescent="0.3">
      <c r="K279" s="24"/>
    </row>
    <row r="280" spans="11:11" x14ac:dyDescent="0.3">
      <c r="K280" s="24"/>
    </row>
    <row r="281" spans="11:11" x14ac:dyDescent="0.3">
      <c r="K281" s="24"/>
    </row>
    <row r="282" spans="11:11" x14ac:dyDescent="0.3">
      <c r="K282" s="24"/>
    </row>
    <row r="283" spans="11:11" x14ac:dyDescent="0.3">
      <c r="K283" s="24"/>
    </row>
    <row r="284" spans="11:11" x14ac:dyDescent="0.3">
      <c r="K284" s="24"/>
    </row>
    <row r="285" spans="11:11" x14ac:dyDescent="0.3">
      <c r="K285" s="24"/>
    </row>
    <row r="286" spans="11:11" x14ac:dyDescent="0.3">
      <c r="K286" s="24"/>
    </row>
    <row r="287" spans="11:11" x14ac:dyDescent="0.3">
      <c r="K287" s="24"/>
    </row>
    <row r="288" spans="11:11" x14ac:dyDescent="0.3">
      <c r="K288" s="24"/>
    </row>
    <row r="289" spans="11:11" x14ac:dyDescent="0.3">
      <c r="K289" s="24"/>
    </row>
    <row r="290" spans="11:11" x14ac:dyDescent="0.3">
      <c r="K290" s="24"/>
    </row>
    <row r="291" spans="11:11" x14ac:dyDescent="0.3">
      <c r="K291" s="24"/>
    </row>
    <row r="292" spans="11:11" x14ac:dyDescent="0.3">
      <c r="K292" s="24"/>
    </row>
    <row r="293" spans="11:11" x14ac:dyDescent="0.3">
      <c r="K293" s="24"/>
    </row>
    <row r="294" spans="11:11" x14ac:dyDescent="0.3">
      <c r="K294" s="24"/>
    </row>
    <row r="295" spans="11:11" x14ac:dyDescent="0.3">
      <c r="K295" s="24"/>
    </row>
    <row r="296" spans="11:11" x14ac:dyDescent="0.3">
      <c r="K296" s="24"/>
    </row>
    <row r="297" spans="11:11" x14ac:dyDescent="0.3">
      <c r="K297" s="24"/>
    </row>
    <row r="298" spans="11:11" x14ac:dyDescent="0.3">
      <c r="K298" s="24"/>
    </row>
    <row r="299" spans="11:11" x14ac:dyDescent="0.3">
      <c r="K299" s="24"/>
    </row>
    <row r="300" spans="11:11" x14ac:dyDescent="0.3">
      <c r="K300" s="24"/>
    </row>
    <row r="301" spans="11:11" x14ac:dyDescent="0.3">
      <c r="K301" s="24"/>
    </row>
    <row r="302" spans="11:11" x14ac:dyDescent="0.3">
      <c r="K302" s="24"/>
    </row>
    <row r="303" spans="11:11" x14ac:dyDescent="0.3">
      <c r="K303" s="24"/>
    </row>
    <row r="304" spans="11:11" x14ac:dyDescent="0.3">
      <c r="K304" s="24"/>
    </row>
    <row r="305" spans="11:11" x14ac:dyDescent="0.3">
      <c r="K305" s="24"/>
    </row>
    <row r="306" spans="11:11" x14ac:dyDescent="0.3">
      <c r="K306" s="24"/>
    </row>
    <row r="307" spans="11:11" x14ac:dyDescent="0.3">
      <c r="K307" s="24"/>
    </row>
    <row r="308" spans="11:11" x14ac:dyDescent="0.3">
      <c r="K308" s="24"/>
    </row>
    <row r="309" spans="11:11" x14ac:dyDescent="0.3">
      <c r="K309" s="24"/>
    </row>
    <row r="310" spans="11:11" x14ac:dyDescent="0.3">
      <c r="K310" s="24"/>
    </row>
    <row r="311" spans="11:11" x14ac:dyDescent="0.3">
      <c r="K311" s="24"/>
    </row>
    <row r="312" spans="11:11" x14ac:dyDescent="0.3">
      <c r="K312" s="24"/>
    </row>
    <row r="313" spans="11:11" x14ac:dyDescent="0.3">
      <c r="K313" s="24"/>
    </row>
    <row r="314" spans="11:11" x14ac:dyDescent="0.3">
      <c r="K314" s="24"/>
    </row>
    <row r="315" spans="11:11" x14ac:dyDescent="0.3">
      <c r="K315" s="24"/>
    </row>
    <row r="316" spans="11:11" x14ac:dyDescent="0.3">
      <c r="K316" s="24"/>
    </row>
    <row r="317" spans="11:11" x14ac:dyDescent="0.3">
      <c r="K317" s="24"/>
    </row>
    <row r="318" spans="11:11" x14ac:dyDescent="0.3">
      <c r="K318" s="24"/>
    </row>
    <row r="319" spans="11:11" x14ac:dyDescent="0.3">
      <c r="K319" s="24"/>
    </row>
    <row r="320" spans="11:11" x14ac:dyDescent="0.3">
      <c r="K320" s="24"/>
    </row>
    <row r="321" spans="11:11" x14ac:dyDescent="0.3">
      <c r="K321" s="24"/>
    </row>
    <row r="322" spans="11:11" x14ac:dyDescent="0.3">
      <c r="K322" s="24"/>
    </row>
    <row r="323" spans="11:11" x14ac:dyDescent="0.3">
      <c r="K323" s="24"/>
    </row>
    <row r="324" spans="11:11" x14ac:dyDescent="0.3">
      <c r="K324" s="24"/>
    </row>
    <row r="325" spans="11:11" x14ac:dyDescent="0.3">
      <c r="K325" s="24"/>
    </row>
    <row r="326" spans="11:11" x14ac:dyDescent="0.3">
      <c r="K326" s="24"/>
    </row>
    <row r="327" spans="11:11" x14ac:dyDescent="0.3">
      <c r="K327" s="24"/>
    </row>
    <row r="328" spans="11:11" x14ac:dyDescent="0.3">
      <c r="K328" s="24"/>
    </row>
    <row r="329" spans="11:11" x14ac:dyDescent="0.3">
      <c r="K329" s="24"/>
    </row>
    <row r="330" spans="11:11" x14ac:dyDescent="0.3">
      <c r="K330" s="24"/>
    </row>
    <row r="331" spans="11:11" x14ac:dyDescent="0.3">
      <c r="K331" s="24"/>
    </row>
    <row r="332" spans="11:11" x14ac:dyDescent="0.3">
      <c r="K332" s="24"/>
    </row>
    <row r="333" spans="11:11" x14ac:dyDescent="0.3">
      <c r="K333" s="24"/>
    </row>
    <row r="334" spans="11:11" x14ac:dyDescent="0.3">
      <c r="K334" s="24"/>
    </row>
    <row r="335" spans="11:11" x14ac:dyDescent="0.3">
      <c r="K335" s="24"/>
    </row>
    <row r="336" spans="11:11" x14ac:dyDescent="0.3">
      <c r="K336" s="24"/>
    </row>
    <row r="337" spans="11:11" x14ac:dyDescent="0.3">
      <c r="K337" s="24"/>
    </row>
    <row r="338" spans="11:11" x14ac:dyDescent="0.3">
      <c r="K338" s="24"/>
    </row>
    <row r="339" spans="11:11" x14ac:dyDescent="0.3">
      <c r="K339" s="24"/>
    </row>
    <row r="340" spans="11:11" x14ac:dyDescent="0.3">
      <c r="K340" s="24"/>
    </row>
    <row r="341" spans="11:11" x14ac:dyDescent="0.3">
      <c r="K341" s="24"/>
    </row>
    <row r="342" spans="11:11" x14ac:dyDescent="0.3">
      <c r="K342" s="24"/>
    </row>
    <row r="343" spans="11:11" x14ac:dyDescent="0.3">
      <c r="K343" s="24"/>
    </row>
    <row r="344" spans="11:11" x14ac:dyDescent="0.3">
      <c r="K344" s="24"/>
    </row>
    <row r="345" spans="11:11" x14ac:dyDescent="0.3">
      <c r="K345" s="24"/>
    </row>
    <row r="346" spans="11:11" x14ac:dyDescent="0.3">
      <c r="K346" s="24"/>
    </row>
    <row r="347" spans="11:11" x14ac:dyDescent="0.3">
      <c r="K347" s="24"/>
    </row>
    <row r="348" spans="11:11" x14ac:dyDescent="0.3">
      <c r="K348" s="24"/>
    </row>
    <row r="349" spans="11:11" x14ac:dyDescent="0.3">
      <c r="K349" s="24"/>
    </row>
    <row r="350" spans="11:11" x14ac:dyDescent="0.3">
      <c r="K350" s="24"/>
    </row>
    <row r="351" spans="11:11" x14ac:dyDescent="0.3">
      <c r="K351" s="24"/>
    </row>
    <row r="352" spans="11:11" x14ac:dyDescent="0.3">
      <c r="K352" s="24"/>
    </row>
    <row r="353" spans="11:11" x14ac:dyDescent="0.3">
      <c r="K353" s="24"/>
    </row>
    <row r="354" spans="11:11" x14ac:dyDescent="0.3">
      <c r="K354" s="24"/>
    </row>
    <row r="355" spans="11:11" x14ac:dyDescent="0.3">
      <c r="K355" s="24"/>
    </row>
    <row r="356" spans="11:11" x14ac:dyDescent="0.3">
      <c r="K356" s="24"/>
    </row>
    <row r="357" spans="11:11" x14ac:dyDescent="0.3">
      <c r="K357" s="24"/>
    </row>
    <row r="358" spans="11:11" x14ac:dyDescent="0.3">
      <c r="K358" s="24"/>
    </row>
    <row r="359" spans="11:11" x14ac:dyDescent="0.3">
      <c r="K359" s="24"/>
    </row>
    <row r="360" spans="11:11" x14ac:dyDescent="0.3">
      <c r="K360" s="24"/>
    </row>
    <row r="361" spans="11:11" x14ac:dyDescent="0.3">
      <c r="K361" s="24"/>
    </row>
    <row r="362" spans="11:11" x14ac:dyDescent="0.3">
      <c r="K362" s="24"/>
    </row>
    <row r="363" spans="11:11" x14ac:dyDescent="0.3">
      <c r="K363" s="24"/>
    </row>
    <row r="364" spans="11:11" x14ac:dyDescent="0.3">
      <c r="K364" s="24"/>
    </row>
    <row r="365" spans="11:11" x14ac:dyDescent="0.3">
      <c r="K365" s="24"/>
    </row>
    <row r="366" spans="11:11" x14ac:dyDescent="0.3">
      <c r="K366" s="24"/>
    </row>
    <row r="367" spans="11:11" x14ac:dyDescent="0.3">
      <c r="K367" s="24"/>
    </row>
    <row r="368" spans="11:11" x14ac:dyDescent="0.3">
      <c r="K368" s="24"/>
    </row>
    <row r="369" spans="11:11" x14ac:dyDescent="0.3">
      <c r="K369" s="24"/>
    </row>
    <row r="370" spans="11:11" x14ac:dyDescent="0.3">
      <c r="K370" s="24"/>
    </row>
    <row r="371" spans="11:11" x14ac:dyDescent="0.3">
      <c r="K371" s="24"/>
    </row>
    <row r="372" spans="11:11" x14ac:dyDescent="0.3">
      <c r="K372" s="24"/>
    </row>
    <row r="373" spans="11:11" x14ac:dyDescent="0.3">
      <c r="K373" s="24"/>
    </row>
    <row r="374" spans="11:11" x14ac:dyDescent="0.3">
      <c r="K374" s="24"/>
    </row>
    <row r="375" spans="11:11" x14ac:dyDescent="0.3">
      <c r="K375" s="24"/>
    </row>
    <row r="376" spans="11:11" x14ac:dyDescent="0.3">
      <c r="K376" s="24"/>
    </row>
    <row r="377" spans="11:11" x14ac:dyDescent="0.3">
      <c r="K377" s="24"/>
    </row>
    <row r="378" spans="11:11" x14ac:dyDescent="0.3">
      <c r="K378" s="24"/>
    </row>
    <row r="379" spans="11:11" x14ac:dyDescent="0.3">
      <c r="K379" s="24"/>
    </row>
    <row r="380" spans="11:11" x14ac:dyDescent="0.3">
      <c r="K380" s="24"/>
    </row>
    <row r="381" spans="11:11" x14ac:dyDescent="0.3">
      <c r="K381" s="24"/>
    </row>
    <row r="382" spans="11:11" x14ac:dyDescent="0.3">
      <c r="K382" s="24"/>
    </row>
    <row r="383" spans="11:11" x14ac:dyDescent="0.3">
      <c r="K383" s="24"/>
    </row>
    <row r="384" spans="11:11" x14ac:dyDescent="0.3">
      <c r="K384" s="24"/>
    </row>
    <row r="385" spans="11:11" x14ac:dyDescent="0.3">
      <c r="K385" s="24"/>
    </row>
    <row r="386" spans="11:11" x14ac:dyDescent="0.3">
      <c r="K386" s="24"/>
    </row>
    <row r="387" spans="11:11" x14ac:dyDescent="0.3">
      <c r="K387" s="24"/>
    </row>
    <row r="388" spans="11:11" x14ac:dyDescent="0.3">
      <c r="K388" s="24"/>
    </row>
    <row r="389" spans="11:11" x14ac:dyDescent="0.3">
      <c r="K389" s="24"/>
    </row>
    <row r="390" spans="11:11" x14ac:dyDescent="0.3">
      <c r="K390" s="24"/>
    </row>
    <row r="391" spans="11:11" x14ac:dyDescent="0.3">
      <c r="K391" s="24"/>
    </row>
    <row r="392" spans="11:11" x14ac:dyDescent="0.3">
      <c r="K392" s="24"/>
    </row>
    <row r="393" spans="11:11" x14ac:dyDescent="0.3">
      <c r="K393" s="24"/>
    </row>
    <row r="394" spans="11:11" x14ac:dyDescent="0.3">
      <c r="K394" s="24"/>
    </row>
    <row r="395" spans="11:11" x14ac:dyDescent="0.3">
      <c r="K395" s="24"/>
    </row>
    <row r="396" spans="11:11" x14ac:dyDescent="0.3">
      <c r="K396" s="24"/>
    </row>
    <row r="397" spans="11:11" x14ac:dyDescent="0.3">
      <c r="K397" s="24"/>
    </row>
    <row r="398" spans="11:11" x14ac:dyDescent="0.3">
      <c r="K398" s="24"/>
    </row>
    <row r="399" spans="11:11" x14ac:dyDescent="0.3">
      <c r="K399" s="24"/>
    </row>
    <row r="400" spans="11:11" x14ac:dyDescent="0.3">
      <c r="K400" s="24"/>
    </row>
    <row r="401" spans="6:11" x14ac:dyDescent="0.3">
      <c r="F401" s="6"/>
      <c r="K401" s="24"/>
    </row>
  </sheetData>
  <sortState xmlns:xlrd2="http://schemas.microsoft.com/office/spreadsheetml/2017/richdata2" ref="A2:K9">
    <sortCondition descending="1" ref="K1:K9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K408"/>
  <sheetViews>
    <sheetView workbookViewId="0">
      <pane ySplit="1" topLeftCell="A2" activePane="bottomLeft" state="frozen"/>
      <selection sqref="A1:XFD1048576"/>
      <selection pane="bottomLeft"/>
    </sheetView>
  </sheetViews>
  <sheetFormatPr defaultColWidth="5.07421875" defaultRowHeight="12.45" outlineLevelCol="1" x14ac:dyDescent="0.3"/>
  <cols>
    <col min="1" max="1" width="7.3046875" style="3" bestFit="1" customWidth="1"/>
    <col min="2" max="2" width="9.3046875" style="3" bestFit="1" customWidth="1"/>
    <col min="3" max="3" width="7.15234375" style="3" bestFit="1" customWidth="1"/>
    <col min="4" max="4" width="4.23046875" style="3" bestFit="1" customWidth="1"/>
    <col min="5" max="5" width="28" style="3" bestFit="1" customWidth="1" collapsed="1"/>
    <col min="6" max="6" width="42.382812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6.3046875" style="3" bestFit="1" customWidth="1"/>
    <col min="12" max="16384" width="5.07421875" style="3"/>
  </cols>
  <sheetData>
    <row r="1" spans="1:11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x14ac:dyDescent="0.3">
      <c r="A2" s="3" t="s">
        <v>46</v>
      </c>
      <c r="B2" s="3" t="s">
        <v>47</v>
      </c>
      <c r="C2" s="3" t="s">
        <v>37</v>
      </c>
      <c r="D2" s="3">
        <v>56</v>
      </c>
      <c r="E2" s="3" t="s">
        <v>15</v>
      </c>
      <c r="F2" s="19" t="str">
        <f>A2&amp;B2&amp;C2&amp;E2</f>
        <v>MichaelO'NeillMGATE CITY STRIDERS</v>
      </c>
      <c r="G2" s="22">
        <f>SUMIF('Aviation 4M'!$F$2:$F$300,$F2,'Aviation 4M'!$J$2:$J$300)</f>
        <v>100</v>
      </c>
      <c r="H2" s="22">
        <f>SUMIF('Capital City Classic'!$F$2:$F$300,$F2,'Capital City Classic'!$J$2:$J$300)</f>
        <v>0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>SUM(G2:J2)</f>
        <v>100</v>
      </c>
    </row>
    <row r="3" spans="1:11" x14ac:dyDescent="0.3">
      <c r="A3" s="3" t="s">
        <v>52</v>
      </c>
      <c r="B3" s="3" t="s">
        <v>53</v>
      </c>
      <c r="C3" s="3" t="s">
        <v>37</v>
      </c>
      <c r="D3" s="3">
        <v>54</v>
      </c>
      <c r="E3" s="3" t="s">
        <v>17</v>
      </c>
      <c r="F3" s="19" t="str">
        <f>A3&amp;B3&amp;C3&amp;E3</f>
        <v>DavidSaarinenMMILLENNIUM RUNNING</v>
      </c>
      <c r="G3" s="22">
        <f>SUMIF('Aviation 4M'!$F$2:$F$300,$F3,'Aviation 4M'!$J$2:$J$300)</f>
        <v>84</v>
      </c>
      <c r="H3" s="22">
        <f>SUMIF('Capital City Classic'!$F$2:$F$300,$F3,'Capital City Classic'!$J$2:$J$300)</f>
        <v>0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>SUM(G3:J3)</f>
        <v>84</v>
      </c>
    </row>
    <row r="4" spans="1:11" x14ac:dyDescent="0.3">
      <c r="A4" s="3" t="s">
        <v>56</v>
      </c>
      <c r="B4" s="3" t="s">
        <v>57</v>
      </c>
      <c r="C4" s="3" t="s">
        <v>37</v>
      </c>
      <c r="D4" s="3">
        <v>57</v>
      </c>
      <c r="E4" s="3" t="s">
        <v>17</v>
      </c>
      <c r="F4" s="19" t="str">
        <f>A4&amp;B4&amp;C4&amp;E4</f>
        <v>MarkCraneMMILLENNIUM RUNNING</v>
      </c>
      <c r="G4" s="22">
        <f>SUMIF('Aviation 4M'!$F$2:$F$300,$F4,'Aviation 4M'!$J$2:$J$300)</f>
        <v>76</v>
      </c>
      <c r="H4" s="22">
        <f>SUMIF('Capital City Classic'!$F$2:$F$300,$F4,'Capital City Classic'!$J$2:$J$300)</f>
        <v>0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>SUM(G4:J4)</f>
        <v>76</v>
      </c>
    </row>
    <row r="5" spans="1:11" x14ac:dyDescent="0.3">
      <c r="A5" s="3" t="s">
        <v>63</v>
      </c>
      <c r="B5" s="3" t="s">
        <v>164</v>
      </c>
      <c r="C5" s="3" t="s">
        <v>37</v>
      </c>
      <c r="D5" s="3">
        <v>58</v>
      </c>
      <c r="E5" s="3" t="s">
        <v>16</v>
      </c>
      <c r="F5" s="19" t="str">
        <f>A5&amp;B5&amp;C5&amp;E5</f>
        <v>JohnMcGarryMGREATER DERRY TRACK CLUB</v>
      </c>
      <c r="G5" s="22">
        <f>SUMIF('Aviation 4M'!$F$2:$F$300,$F5,'Aviation 4M'!$J$2:$J$300)</f>
        <v>64</v>
      </c>
      <c r="H5" s="22">
        <f>SUMIF('Capital City Classic'!$F$2:$F$300,$F5,'Capital City Classic'!$J$2:$J$300)</f>
        <v>0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>SUM(G5:J5)</f>
        <v>64</v>
      </c>
    </row>
    <row r="6" spans="1:11" x14ac:dyDescent="0.3">
      <c r="A6" s="3" t="s">
        <v>70</v>
      </c>
      <c r="B6" s="3" t="s">
        <v>71</v>
      </c>
      <c r="C6" s="3" t="s">
        <v>37</v>
      </c>
      <c r="D6" s="3">
        <v>59</v>
      </c>
      <c r="E6" s="3" t="s">
        <v>17</v>
      </c>
      <c r="F6" s="19" t="str">
        <f>A6&amp;B6&amp;C6&amp;E6</f>
        <v>BrianArsenaultMMILLENNIUM RUNNING</v>
      </c>
      <c r="G6" s="22">
        <f>SUMIF('Aviation 4M'!$F$2:$F$300,$F6,'Aviation 4M'!$J$2:$J$300)</f>
        <v>61</v>
      </c>
      <c r="H6" s="22">
        <f>SUMIF('Capital City Classic'!$F$2:$F$300,$F6,'Capital City Classic'!$J$2:$J$300)</f>
        <v>0</v>
      </c>
      <c r="I6" s="22">
        <f>SUMIF('Auburn 10M'!$F$2:$F$300,$F6,'Auburn 10M'!$J$2:$J$300)</f>
        <v>0</v>
      </c>
      <c r="J6" s="22">
        <f>SUMIF('Tiger 12K'!$F$2:$F$300,$F6,'Tiger 12K'!$J$2:$J$300)</f>
        <v>0</v>
      </c>
      <c r="K6" s="24">
        <f>SUM(G6:J6)</f>
        <v>61</v>
      </c>
    </row>
    <row r="7" spans="1:11" x14ac:dyDescent="0.3">
      <c r="A7" s="3" t="s">
        <v>40</v>
      </c>
      <c r="B7" s="3" t="s">
        <v>66</v>
      </c>
      <c r="C7" s="3" t="s">
        <v>37</v>
      </c>
      <c r="D7" s="3">
        <v>56</v>
      </c>
      <c r="E7" s="3" t="s">
        <v>17</v>
      </c>
      <c r="F7" s="19" t="str">
        <f>A7&amp;B7&amp;C7&amp;E7</f>
        <v>DaveBeliveauMMILLENNIUM RUNNING</v>
      </c>
      <c r="G7" s="22">
        <f>SUMIF('Aviation 4M'!$F$2:$F$300,$F7,'Aviation 4M'!$J$2:$J$300)</f>
        <v>52</v>
      </c>
      <c r="H7" s="22">
        <f>SUMIF('Capital City Classic'!$F$2:$F$300,$F7,'Capital City Classic'!$J$2:$J$300)</f>
        <v>0</v>
      </c>
      <c r="I7" s="22">
        <f>SUMIF('Auburn 10M'!$F$2:$F$300,$F7,'Auburn 10M'!$J$2:$J$300)</f>
        <v>0</v>
      </c>
      <c r="J7" s="22">
        <f>SUMIF('Tiger 12K'!$F$2:$F$300,$F7,'Tiger 12K'!$J$2:$J$300)</f>
        <v>0</v>
      </c>
      <c r="K7" s="24">
        <f>SUM(G7:J7)</f>
        <v>52</v>
      </c>
    </row>
    <row r="8" spans="1:11" x14ac:dyDescent="0.3">
      <c r="A8" s="3" t="s">
        <v>74</v>
      </c>
      <c r="B8" s="3" t="s">
        <v>75</v>
      </c>
      <c r="C8" s="3" t="s">
        <v>37</v>
      </c>
      <c r="D8" s="3">
        <v>51</v>
      </c>
      <c r="E8" s="3" t="s">
        <v>16</v>
      </c>
      <c r="F8" s="19" t="str">
        <f>A8&amp;B8&amp;C8&amp;E8</f>
        <v>JamesAikenMGREATER DERRY TRACK CLUB</v>
      </c>
      <c r="G8" s="22">
        <f>SUMIF('Aviation 4M'!$F$2:$F$300,$F8,'Aviation 4M'!$J$2:$J$300)</f>
        <v>40</v>
      </c>
      <c r="H8" s="22">
        <f>SUMIF('Capital City Classic'!$F$2:$F$300,$F8,'Capital City Classic'!$J$2:$J$300)</f>
        <v>0</v>
      </c>
      <c r="I8" s="22">
        <f>SUMIF('Auburn 10M'!$F$2:$F$300,$F8,'Auburn 10M'!$J$2:$J$300)</f>
        <v>0</v>
      </c>
      <c r="J8" s="22">
        <f>SUMIF('Tiger 12K'!$F$2:$F$300,$F8,'Tiger 12K'!$J$2:$J$300)</f>
        <v>0</v>
      </c>
      <c r="K8" s="24">
        <f>SUM(G8:J8)</f>
        <v>40</v>
      </c>
    </row>
    <row r="9" spans="1:11" x14ac:dyDescent="0.3">
      <c r="A9" s="3" t="s">
        <v>161</v>
      </c>
      <c r="B9" s="3" t="s">
        <v>162</v>
      </c>
      <c r="C9" s="3" t="s">
        <v>37</v>
      </c>
      <c r="D9" s="3">
        <v>50</v>
      </c>
      <c r="E9" s="3" t="s">
        <v>16</v>
      </c>
      <c r="F9" s="19" t="str">
        <f>A9&amp;B9&amp;C9&amp;E9</f>
        <v>ChrisSeveranceMGREATER DERRY TRACK CLUB</v>
      </c>
      <c r="G9" s="22">
        <f>SUMIF('Aviation 4M'!$F$2:$F$300,$F9,'Aviation 4M'!$J$2:$J$300)</f>
        <v>34</v>
      </c>
      <c r="H9" s="22">
        <f>SUMIF('Capital City Classic'!$F$2:$F$300,$F9,'Capital City Classic'!$J$2:$J$300)</f>
        <v>0</v>
      </c>
      <c r="I9" s="22">
        <f>SUMIF('Auburn 10M'!$F$2:$F$300,$F9,'Auburn 10M'!$J$2:$J$300)</f>
        <v>0</v>
      </c>
      <c r="J9" s="22">
        <f>SUMIF('Tiger 12K'!$F$2:$F$300,$F9,'Tiger 12K'!$J$2:$J$300)</f>
        <v>0</v>
      </c>
      <c r="K9" s="24">
        <f>SUM(G9:J9)</f>
        <v>34</v>
      </c>
    </row>
    <row r="10" spans="1:11" x14ac:dyDescent="0.3">
      <c r="A10" s="3" t="s">
        <v>76</v>
      </c>
      <c r="B10" s="3" t="s">
        <v>77</v>
      </c>
      <c r="C10" s="3" t="s">
        <v>37</v>
      </c>
      <c r="D10" s="3">
        <v>53</v>
      </c>
      <c r="E10" s="3" t="s">
        <v>15</v>
      </c>
      <c r="F10" s="19" t="str">
        <f>A10&amp;B10&amp;C10&amp;E10</f>
        <v>MatthewShapiroMGATE CITY STRIDERS</v>
      </c>
      <c r="G10" s="22">
        <f>SUMIF('Aviation 4M'!$F$2:$F$300,$F10,'Aviation 4M'!$J$2:$J$300)</f>
        <v>30</v>
      </c>
      <c r="H10" s="22">
        <f>SUMIF('Capital City Classic'!$F$2:$F$300,$F10,'Capital City Classic'!$J$2:$J$300)</f>
        <v>0</v>
      </c>
      <c r="I10" s="22">
        <f>SUMIF('Auburn 10M'!$F$2:$F$300,$F10,'Auburn 10M'!$J$2:$J$300)</f>
        <v>0</v>
      </c>
      <c r="J10" s="22">
        <f>SUMIF('Tiger 12K'!$F$2:$F$300,$F10,'Tiger 12K'!$J$2:$J$300)</f>
        <v>0</v>
      </c>
      <c r="K10" s="24">
        <f>SUM(G10:J10)</f>
        <v>30</v>
      </c>
    </row>
    <row r="11" spans="1:11" x14ac:dyDescent="0.3">
      <c r="A11" s="3" t="s">
        <v>112</v>
      </c>
      <c r="B11" s="3" t="s">
        <v>113</v>
      </c>
      <c r="C11" s="3" t="s">
        <v>37</v>
      </c>
      <c r="D11" s="3">
        <v>57</v>
      </c>
      <c r="E11" s="3" t="s">
        <v>17</v>
      </c>
      <c r="F11" s="19" t="str">
        <f>A11&amp;B11&amp;C11&amp;E11</f>
        <v>StevenPaulMMILLENNIUM RUNNING</v>
      </c>
      <c r="G11" s="22">
        <f>SUMIF('Aviation 4M'!$F$2:$F$300,$F11,'Aviation 4M'!$J$2:$J$300)</f>
        <v>19.5</v>
      </c>
      <c r="H11" s="22">
        <f>SUMIF('Capital City Classic'!$F$2:$F$300,$F11,'Capital City Classic'!$J$2:$J$300)</f>
        <v>0</v>
      </c>
      <c r="I11" s="22">
        <f>SUMIF('Auburn 10M'!$F$2:$F$300,$F11,'Auburn 10M'!$J$2:$J$300)</f>
        <v>0</v>
      </c>
      <c r="J11" s="22">
        <f>SUMIF('Tiger 12K'!$F$2:$F$300,$F11,'Tiger 12K'!$J$2:$J$300)</f>
        <v>0</v>
      </c>
      <c r="K11" s="24">
        <f>SUM(G11:J11)</f>
        <v>19.5</v>
      </c>
    </row>
    <row r="12" spans="1:11" x14ac:dyDescent="0.3">
      <c r="A12" s="3" t="s">
        <v>135</v>
      </c>
      <c r="B12" s="3" t="s">
        <v>136</v>
      </c>
      <c r="C12" s="3" t="s">
        <v>37</v>
      </c>
      <c r="D12" s="3">
        <v>59</v>
      </c>
      <c r="E12" s="3" t="s">
        <v>17</v>
      </c>
      <c r="F12" s="19" t="str">
        <f>A12&amp;B12&amp;C12&amp;E12</f>
        <v>AlanCamusoMMILLENNIUM RUNNING</v>
      </c>
      <c r="G12" s="22">
        <f>SUMIF('Aviation 4M'!$F$2:$F$300,$F12,'Aviation 4M'!$J$2:$J$300)</f>
        <v>13.5</v>
      </c>
      <c r="H12" s="22">
        <f>SUMIF('Capital City Classic'!$F$2:$F$300,$F12,'Capital City Classic'!$J$2:$J$300)</f>
        <v>0</v>
      </c>
      <c r="I12" s="22">
        <f>SUMIF('Auburn 10M'!$F$2:$F$300,$F12,'Auburn 10M'!$J$2:$J$300)</f>
        <v>0</v>
      </c>
      <c r="J12" s="22">
        <f>SUMIF('Tiger 12K'!$F$2:$F$300,$F12,'Tiger 12K'!$J$2:$J$300)</f>
        <v>0</v>
      </c>
      <c r="K12" s="24">
        <f>SUM(G12:J12)</f>
        <v>13.5</v>
      </c>
    </row>
    <row r="13" spans="1:11" x14ac:dyDescent="0.3">
      <c r="A13" s="3" t="s">
        <v>139</v>
      </c>
      <c r="B13" s="3" t="s">
        <v>140</v>
      </c>
      <c r="C13" s="3" t="s">
        <v>37</v>
      </c>
      <c r="D13" s="3">
        <v>53</v>
      </c>
      <c r="E13" s="3" t="s">
        <v>17</v>
      </c>
      <c r="F13" s="19" t="str">
        <f>A13&amp;B13&amp;C13&amp;E13</f>
        <v>RobertHoffmanMMILLENNIUM RUNNING</v>
      </c>
      <c r="G13" s="22">
        <f>SUMIF('Aviation 4M'!$F$2:$F$300,$F13,'Aviation 4M'!$J$2:$J$300)</f>
        <v>11</v>
      </c>
      <c r="H13" s="22">
        <f>SUMIF('Capital City Classic'!$F$2:$F$300,$F13,'Capital City Classic'!$J$2:$J$300)</f>
        <v>0</v>
      </c>
      <c r="I13" s="22">
        <f>SUMIF('Auburn 10M'!$F$2:$F$300,$F13,'Auburn 10M'!$J$2:$J$300)</f>
        <v>0</v>
      </c>
      <c r="J13" s="22">
        <f>SUMIF('Tiger 12K'!$F$2:$F$300,$F13,'Tiger 12K'!$J$2:$J$300)</f>
        <v>0</v>
      </c>
      <c r="K13" s="24">
        <f>SUM(G13:J13)</f>
        <v>11</v>
      </c>
    </row>
    <row r="14" spans="1:11" x14ac:dyDescent="0.3">
      <c r="K14" s="24"/>
    </row>
    <row r="15" spans="1:11" x14ac:dyDescent="0.3">
      <c r="K15" s="24"/>
    </row>
    <row r="16" spans="1:11" x14ac:dyDescent="0.3">
      <c r="K16" s="24"/>
    </row>
    <row r="17" spans="11:11" x14ac:dyDescent="0.3">
      <c r="K17" s="24"/>
    </row>
    <row r="18" spans="11:11" x14ac:dyDescent="0.3">
      <c r="K18" s="24"/>
    </row>
    <row r="19" spans="11:11" x14ac:dyDescent="0.3">
      <c r="K19" s="24"/>
    </row>
    <row r="20" spans="11:11" x14ac:dyDescent="0.3">
      <c r="K20" s="24"/>
    </row>
    <row r="21" spans="11:11" x14ac:dyDescent="0.3">
      <c r="K21" s="24"/>
    </row>
    <row r="22" spans="11:11" x14ac:dyDescent="0.3">
      <c r="K22" s="24"/>
    </row>
    <row r="23" spans="11:11" x14ac:dyDescent="0.3">
      <c r="K23" s="24"/>
    </row>
    <row r="24" spans="11:11" x14ac:dyDescent="0.3">
      <c r="K24" s="24"/>
    </row>
    <row r="25" spans="11:11" x14ac:dyDescent="0.3">
      <c r="K25" s="24"/>
    </row>
    <row r="26" spans="11:11" x14ac:dyDescent="0.3">
      <c r="K26" s="24"/>
    </row>
    <row r="27" spans="11:11" x14ac:dyDescent="0.3">
      <c r="K27" s="24"/>
    </row>
    <row r="28" spans="11:11" x14ac:dyDescent="0.3">
      <c r="K28" s="24"/>
    </row>
    <row r="29" spans="11:11" x14ac:dyDescent="0.3">
      <c r="K29" s="24"/>
    </row>
    <row r="30" spans="11:11" x14ac:dyDescent="0.3">
      <c r="K30" s="24"/>
    </row>
    <row r="31" spans="11:11" x14ac:dyDescent="0.3">
      <c r="K31" s="24"/>
    </row>
    <row r="32" spans="11:11" x14ac:dyDescent="0.3">
      <c r="K32" s="24"/>
    </row>
    <row r="33" spans="11:11" x14ac:dyDescent="0.3">
      <c r="K33" s="24"/>
    </row>
    <row r="34" spans="11:11" x14ac:dyDescent="0.3">
      <c r="K34" s="24"/>
    </row>
    <row r="35" spans="11:11" x14ac:dyDescent="0.3">
      <c r="K35" s="24"/>
    </row>
    <row r="36" spans="11:11" x14ac:dyDescent="0.3">
      <c r="K36" s="24"/>
    </row>
    <row r="37" spans="11:11" x14ac:dyDescent="0.3">
      <c r="K37" s="24"/>
    </row>
    <row r="38" spans="11:11" x14ac:dyDescent="0.3">
      <c r="K38" s="24"/>
    </row>
    <row r="39" spans="11:11" x14ac:dyDescent="0.3">
      <c r="K39" s="24"/>
    </row>
    <row r="40" spans="11:11" x14ac:dyDescent="0.3">
      <c r="K40" s="24"/>
    </row>
    <row r="41" spans="11:11" x14ac:dyDescent="0.3">
      <c r="K41" s="24"/>
    </row>
    <row r="42" spans="11:11" x14ac:dyDescent="0.3">
      <c r="K42" s="24"/>
    </row>
    <row r="43" spans="11:11" x14ac:dyDescent="0.3">
      <c r="K43" s="24"/>
    </row>
    <row r="44" spans="11:11" x14ac:dyDescent="0.3">
      <c r="K44" s="24"/>
    </row>
    <row r="45" spans="11:11" x14ac:dyDescent="0.3">
      <c r="K45" s="24"/>
    </row>
    <row r="46" spans="11:11" x14ac:dyDescent="0.3">
      <c r="K46" s="24"/>
    </row>
    <row r="47" spans="11:11" x14ac:dyDescent="0.3">
      <c r="K47" s="24"/>
    </row>
    <row r="48" spans="11:11" x14ac:dyDescent="0.3">
      <c r="K48" s="24"/>
    </row>
    <row r="49" spans="11:11" x14ac:dyDescent="0.3">
      <c r="K49" s="24"/>
    </row>
    <row r="50" spans="11:11" x14ac:dyDescent="0.3">
      <c r="K50" s="24"/>
    </row>
    <row r="51" spans="11:11" x14ac:dyDescent="0.3">
      <c r="K51" s="24"/>
    </row>
    <row r="52" spans="11:11" x14ac:dyDescent="0.3">
      <c r="K52" s="24"/>
    </row>
    <row r="53" spans="11:11" x14ac:dyDescent="0.3">
      <c r="K53" s="24"/>
    </row>
    <row r="54" spans="11:11" x14ac:dyDescent="0.3">
      <c r="K54" s="24"/>
    </row>
    <row r="55" spans="11:11" x14ac:dyDescent="0.3">
      <c r="K55" s="24"/>
    </row>
    <row r="56" spans="11:11" x14ac:dyDescent="0.3">
      <c r="K56" s="24"/>
    </row>
    <row r="57" spans="11:11" x14ac:dyDescent="0.3">
      <c r="K57" s="24"/>
    </row>
    <row r="58" spans="11:11" x14ac:dyDescent="0.3">
      <c r="K58" s="24"/>
    </row>
    <row r="59" spans="11:11" x14ac:dyDescent="0.3">
      <c r="K59" s="24"/>
    </row>
    <row r="60" spans="11:11" x14ac:dyDescent="0.3">
      <c r="K60" s="24"/>
    </row>
    <row r="61" spans="11:11" x14ac:dyDescent="0.3">
      <c r="K61" s="24"/>
    </row>
    <row r="62" spans="11:11" x14ac:dyDescent="0.3">
      <c r="K62" s="24"/>
    </row>
    <row r="63" spans="11:11" x14ac:dyDescent="0.3">
      <c r="K63" s="24"/>
    </row>
    <row r="64" spans="11:11" x14ac:dyDescent="0.3">
      <c r="K64" s="24"/>
    </row>
    <row r="65" spans="11:11" x14ac:dyDescent="0.3">
      <c r="K65" s="24"/>
    </row>
    <row r="66" spans="11:11" x14ac:dyDescent="0.3">
      <c r="K66" s="24"/>
    </row>
    <row r="67" spans="11:11" x14ac:dyDescent="0.3">
      <c r="K67" s="24"/>
    </row>
    <row r="68" spans="11:11" x14ac:dyDescent="0.3">
      <c r="K68" s="24"/>
    </row>
    <row r="69" spans="11:11" x14ac:dyDescent="0.3">
      <c r="K69" s="24"/>
    </row>
    <row r="70" spans="11:11" x14ac:dyDescent="0.3">
      <c r="K70" s="24"/>
    </row>
    <row r="71" spans="11:11" x14ac:dyDescent="0.3">
      <c r="K71" s="24"/>
    </row>
    <row r="72" spans="11:11" x14ac:dyDescent="0.3">
      <c r="K72" s="24"/>
    </row>
    <row r="73" spans="11:11" x14ac:dyDescent="0.3">
      <c r="K73" s="24"/>
    </row>
    <row r="74" spans="11:11" x14ac:dyDescent="0.3">
      <c r="K74" s="24"/>
    </row>
    <row r="75" spans="11:11" x14ac:dyDescent="0.3">
      <c r="K75" s="24"/>
    </row>
    <row r="76" spans="11:11" x14ac:dyDescent="0.3">
      <c r="K76" s="24"/>
    </row>
    <row r="77" spans="11:11" x14ac:dyDescent="0.3">
      <c r="K77" s="24"/>
    </row>
    <row r="78" spans="11:11" x14ac:dyDescent="0.3">
      <c r="K78" s="24"/>
    </row>
    <row r="79" spans="11:11" x14ac:dyDescent="0.3">
      <c r="K79" s="24"/>
    </row>
    <row r="80" spans="11:11" x14ac:dyDescent="0.3">
      <c r="K80" s="24"/>
    </row>
    <row r="81" spans="11:11" x14ac:dyDescent="0.3">
      <c r="K81" s="24"/>
    </row>
    <row r="82" spans="11:11" x14ac:dyDescent="0.3">
      <c r="K82" s="24"/>
    </row>
    <row r="83" spans="11:11" x14ac:dyDescent="0.3">
      <c r="K83" s="24"/>
    </row>
    <row r="84" spans="11:11" x14ac:dyDescent="0.3">
      <c r="K84" s="24"/>
    </row>
    <row r="85" spans="11:11" x14ac:dyDescent="0.3">
      <c r="K85" s="24"/>
    </row>
    <row r="86" spans="11:11" x14ac:dyDescent="0.3">
      <c r="K86" s="24"/>
    </row>
    <row r="87" spans="11:11" x14ac:dyDescent="0.3">
      <c r="K87" s="24"/>
    </row>
    <row r="88" spans="11:11" x14ac:dyDescent="0.3">
      <c r="K88" s="24"/>
    </row>
    <row r="89" spans="11:11" x14ac:dyDescent="0.3">
      <c r="K89" s="24"/>
    </row>
    <row r="90" spans="11:11" x14ac:dyDescent="0.3">
      <c r="K90" s="24"/>
    </row>
    <row r="91" spans="11:11" x14ac:dyDescent="0.3">
      <c r="K91" s="24"/>
    </row>
    <row r="92" spans="11:11" x14ac:dyDescent="0.3">
      <c r="K92" s="24"/>
    </row>
    <row r="93" spans="11:11" x14ac:dyDescent="0.3">
      <c r="K93" s="24"/>
    </row>
    <row r="94" spans="11:11" x14ac:dyDescent="0.3">
      <c r="K94" s="24"/>
    </row>
    <row r="95" spans="11:11" x14ac:dyDescent="0.3">
      <c r="K95" s="24"/>
    </row>
    <row r="96" spans="11:11" x14ac:dyDescent="0.3">
      <c r="K96" s="24"/>
    </row>
    <row r="97" spans="11:11" x14ac:dyDescent="0.3">
      <c r="K97" s="24"/>
    </row>
    <row r="98" spans="11:11" x14ac:dyDescent="0.3">
      <c r="K98" s="24"/>
    </row>
    <row r="99" spans="11:11" x14ac:dyDescent="0.3">
      <c r="K99" s="24"/>
    </row>
    <row r="100" spans="11:11" x14ac:dyDescent="0.3">
      <c r="K100" s="24"/>
    </row>
    <row r="101" spans="11:11" x14ac:dyDescent="0.3">
      <c r="K101" s="24"/>
    </row>
    <row r="102" spans="11:11" x14ac:dyDescent="0.3">
      <c r="K102" s="24"/>
    </row>
    <row r="103" spans="11:11" x14ac:dyDescent="0.3">
      <c r="K103" s="24"/>
    </row>
    <row r="104" spans="11:11" x14ac:dyDescent="0.3">
      <c r="K104" s="24"/>
    </row>
    <row r="105" spans="11:11" x14ac:dyDescent="0.3">
      <c r="K105" s="24"/>
    </row>
    <row r="106" spans="11:11" x14ac:dyDescent="0.3">
      <c r="K106" s="24"/>
    </row>
    <row r="107" spans="11:11" x14ac:dyDescent="0.3">
      <c r="K107" s="24"/>
    </row>
    <row r="108" spans="11:11" x14ac:dyDescent="0.3">
      <c r="K108" s="24"/>
    </row>
    <row r="109" spans="11:11" x14ac:dyDescent="0.3">
      <c r="K109" s="24"/>
    </row>
    <row r="110" spans="11:11" x14ac:dyDescent="0.3">
      <c r="K110" s="24"/>
    </row>
    <row r="111" spans="11:11" x14ac:dyDescent="0.3">
      <c r="K111" s="24"/>
    </row>
    <row r="112" spans="11:11" x14ac:dyDescent="0.3">
      <c r="K112" s="24"/>
    </row>
    <row r="113" spans="11:11" x14ac:dyDescent="0.3">
      <c r="K113" s="24"/>
    </row>
    <row r="114" spans="11:11" x14ac:dyDescent="0.3">
      <c r="K114" s="24"/>
    </row>
    <row r="115" spans="11:11" x14ac:dyDescent="0.3">
      <c r="K115" s="24"/>
    </row>
    <row r="116" spans="11:11" x14ac:dyDescent="0.3">
      <c r="K116" s="24"/>
    </row>
    <row r="117" spans="11:11" x14ac:dyDescent="0.3">
      <c r="K117" s="24"/>
    </row>
    <row r="118" spans="11:11" x14ac:dyDescent="0.3">
      <c r="K118" s="24"/>
    </row>
    <row r="119" spans="11:11" x14ac:dyDescent="0.3">
      <c r="K119" s="24"/>
    </row>
    <row r="120" spans="11:11" x14ac:dyDescent="0.3">
      <c r="K120" s="24"/>
    </row>
    <row r="121" spans="11:11" x14ac:dyDescent="0.3">
      <c r="K121" s="24"/>
    </row>
    <row r="122" spans="11:11" x14ac:dyDescent="0.3">
      <c r="K122" s="24"/>
    </row>
    <row r="123" spans="11:11" x14ac:dyDescent="0.3">
      <c r="K123" s="24"/>
    </row>
    <row r="124" spans="11:11" x14ac:dyDescent="0.3">
      <c r="K124" s="24"/>
    </row>
    <row r="125" spans="11:11" x14ac:dyDescent="0.3">
      <c r="K125" s="24"/>
    </row>
    <row r="126" spans="11:11" x14ac:dyDescent="0.3">
      <c r="K126" s="24"/>
    </row>
    <row r="127" spans="11:11" x14ac:dyDescent="0.3">
      <c r="K127" s="24"/>
    </row>
    <row r="128" spans="11:11" x14ac:dyDescent="0.3">
      <c r="K128" s="24"/>
    </row>
    <row r="129" spans="11:11" x14ac:dyDescent="0.3">
      <c r="K129" s="24"/>
    </row>
    <row r="130" spans="11:11" x14ac:dyDescent="0.3">
      <c r="K130" s="24"/>
    </row>
    <row r="131" spans="11:11" x14ac:dyDescent="0.3">
      <c r="K131" s="24"/>
    </row>
    <row r="132" spans="11:11" x14ac:dyDescent="0.3">
      <c r="K132" s="24"/>
    </row>
    <row r="133" spans="11:11" x14ac:dyDescent="0.3">
      <c r="K133" s="24"/>
    </row>
    <row r="134" spans="11:11" x14ac:dyDescent="0.3">
      <c r="K134" s="24"/>
    </row>
    <row r="135" spans="11:11" x14ac:dyDescent="0.3">
      <c r="K135" s="24"/>
    </row>
    <row r="136" spans="11:11" x14ac:dyDescent="0.3">
      <c r="K136" s="24"/>
    </row>
    <row r="137" spans="11:11" x14ac:dyDescent="0.3">
      <c r="K137" s="24"/>
    </row>
    <row r="138" spans="11:11" x14ac:dyDescent="0.3">
      <c r="K138" s="24"/>
    </row>
    <row r="139" spans="11:11" x14ac:dyDescent="0.3">
      <c r="K139" s="24"/>
    </row>
    <row r="140" spans="11:11" x14ac:dyDescent="0.3">
      <c r="K140" s="24"/>
    </row>
    <row r="141" spans="11:11" x14ac:dyDescent="0.3">
      <c r="K141" s="24"/>
    </row>
    <row r="142" spans="11:11" x14ac:dyDescent="0.3">
      <c r="K142" s="24"/>
    </row>
    <row r="143" spans="11:11" x14ac:dyDescent="0.3">
      <c r="K143" s="24"/>
    </row>
    <row r="144" spans="11:11" x14ac:dyDescent="0.3">
      <c r="K144" s="24"/>
    </row>
    <row r="145" spans="11:11" x14ac:dyDescent="0.3">
      <c r="K145" s="24"/>
    </row>
    <row r="146" spans="11:11" x14ac:dyDescent="0.3">
      <c r="K146" s="24"/>
    </row>
    <row r="147" spans="11:11" x14ac:dyDescent="0.3">
      <c r="K147" s="24"/>
    </row>
    <row r="148" spans="11:11" x14ac:dyDescent="0.3">
      <c r="K148" s="24"/>
    </row>
    <row r="149" spans="11:11" x14ac:dyDescent="0.3">
      <c r="K149" s="24"/>
    </row>
    <row r="150" spans="11:11" x14ac:dyDescent="0.3">
      <c r="K150" s="24"/>
    </row>
    <row r="151" spans="11:11" x14ac:dyDescent="0.3">
      <c r="K151" s="24"/>
    </row>
    <row r="152" spans="11:11" x14ac:dyDescent="0.3">
      <c r="K152" s="24"/>
    </row>
    <row r="153" spans="11:11" x14ac:dyDescent="0.3">
      <c r="K153" s="24"/>
    </row>
    <row r="154" spans="11:11" x14ac:dyDescent="0.3">
      <c r="K154" s="24"/>
    </row>
    <row r="155" spans="11:11" x14ac:dyDescent="0.3">
      <c r="K155" s="24"/>
    </row>
    <row r="156" spans="11:11" x14ac:dyDescent="0.3">
      <c r="K156" s="24"/>
    </row>
    <row r="157" spans="11:11" x14ac:dyDescent="0.3">
      <c r="K157" s="24"/>
    </row>
    <row r="158" spans="11:11" x14ac:dyDescent="0.3">
      <c r="K158" s="24"/>
    </row>
    <row r="159" spans="11:11" x14ac:dyDescent="0.3">
      <c r="K159" s="24"/>
    </row>
    <row r="160" spans="11:11" x14ac:dyDescent="0.3">
      <c r="K160" s="24"/>
    </row>
    <row r="161" spans="11:11" x14ac:dyDescent="0.3">
      <c r="K161" s="24"/>
    </row>
    <row r="162" spans="11:11" x14ac:dyDescent="0.3">
      <c r="K162" s="24"/>
    </row>
    <row r="163" spans="11:11" x14ac:dyDescent="0.3">
      <c r="K163" s="24"/>
    </row>
    <row r="164" spans="11:11" x14ac:dyDescent="0.3">
      <c r="K164" s="24"/>
    </row>
    <row r="165" spans="11:11" x14ac:dyDescent="0.3">
      <c r="K165" s="24"/>
    </row>
    <row r="166" spans="11:11" x14ac:dyDescent="0.3">
      <c r="K166" s="24"/>
    </row>
    <row r="167" spans="11:11" x14ac:dyDescent="0.3">
      <c r="K167" s="24"/>
    </row>
    <row r="168" spans="11:11" x14ac:dyDescent="0.3">
      <c r="K168" s="24"/>
    </row>
    <row r="169" spans="11:11" x14ac:dyDescent="0.3">
      <c r="K169" s="24"/>
    </row>
    <row r="170" spans="11:11" x14ac:dyDescent="0.3">
      <c r="K170" s="24"/>
    </row>
    <row r="171" spans="11:11" x14ac:dyDescent="0.3">
      <c r="K171" s="24"/>
    </row>
    <row r="172" spans="11:11" x14ac:dyDescent="0.3">
      <c r="K172" s="24"/>
    </row>
    <row r="173" spans="11:11" x14ac:dyDescent="0.3">
      <c r="K173" s="24"/>
    </row>
    <row r="174" spans="11:11" x14ac:dyDescent="0.3">
      <c r="K174" s="24"/>
    </row>
    <row r="175" spans="11:11" x14ac:dyDescent="0.3">
      <c r="K175" s="24"/>
    </row>
    <row r="176" spans="11:11" x14ac:dyDescent="0.3">
      <c r="K176" s="24"/>
    </row>
    <row r="177" spans="11:11" x14ac:dyDescent="0.3">
      <c r="K177" s="24"/>
    </row>
    <row r="178" spans="11:11" x14ac:dyDescent="0.3">
      <c r="K178" s="24"/>
    </row>
    <row r="179" spans="11:11" x14ac:dyDescent="0.3">
      <c r="K179" s="24"/>
    </row>
    <row r="180" spans="11:11" x14ac:dyDescent="0.3">
      <c r="K180" s="24"/>
    </row>
    <row r="181" spans="11:11" x14ac:dyDescent="0.3">
      <c r="K181" s="24"/>
    </row>
    <row r="182" spans="11:11" x14ac:dyDescent="0.3">
      <c r="K182" s="24"/>
    </row>
    <row r="183" spans="11:11" x14ac:dyDescent="0.3">
      <c r="K183" s="24"/>
    </row>
    <row r="184" spans="11:11" x14ac:dyDescent="0.3">
      <c r="K184" s="24"/>
    </row>
    <row r="185" spans="11:11" x14ac:dyDescent="0.3">
      <c r="K185" s="24"/>
    </row>
    <row r="186" spans="11:11" x14ac:dyDescent="0.3">
      <c r="K186" s="24"/>
    </row>
    <row r="187" spans="11:11" x14ac:dyDescent="0.3">
      <c r="K187" s="24"/>
    </row>
    <row r="188" spans="11:11" x14ac:dyDescent="0.3">
      <c r="K188" s="24"/>
    </row>
    <row r="189" spans="11:11" x14ac:dyDescent="0.3">
      <c r="K189" s="24"/>
    </row>
    <row r="190" spans="11:11" x14ac:dyDescent="0.3">
      <c r="K190" s="24"/>
    </row>
    <row r="191" spans="11:11" x14ac:dyDescent="0.3">
      <c r="K191" s="24"/>
    </row>
    <row r="192" spans="11:11" x14ac:dyDescent="0.3">
      <c r="K192" s="24"/>
    </row>
    <row r="193" spans="11:11" x14ac:dyDescent="0.3">
      <c r="K193" s="24"/>
    </row>
    <row r="194" spans="11:11" x14ac:dyDescent="0.3">
      <c r="K194" s="24"/>
    </row>
    <row r="195" spans="11:11" x14ac:dyDescent="0.3">
      <c r="K195" s="24"/>
    </row>
    <row r="196" spans="11:11" x14ac:dyDescent="0.3">
      <c r="K196" s="24"/>
    </row>
    <row r="197" spans="11:11" x14ac:dyDescent="0.3">
      <c r="K197" s="24"/>
    </row>
    <row r="198" spans="11:11" x14ac:dyDescent="0.3">
      <c r="K198" s="24"/>
    </row>
    <row r="199" spans="11:11" x14ac:dyDescent="0.3">
      <c r="K199" s="24"/>
    </row>
    <row r="200" spans="11:11" x14ac:dyDescent="0.3">
      <c r="K200" s="24"/>
    </row>
    <row r="201" spans="11:11" x14ac:dyDescent="0.3">
      <c r="K201" s="24"/>
    </row>
    <row r="202" spans="11:11" x14ac:dyDescent="0.3">
      <c r="K202" s="24"/>
    </row>
    <row r="203" spans="11:11" x14ac:dyDescent="0.3">
      <c r="K203" s="24"/>
    </row>
    <row r="204" spans="11:11" x14ac:dyDescent="0.3">
      <c r="K204" s="24"/>
    </row>
    <row r="205" spans="11:11" x14ac:dyDescent="0.3">
      <c r="K205" s="24"/>
    </row>
    <row r="206" spans="11:11" x14ac:dyDescent="0.3">
      <c r="K206" s="24"/>
    </row>
    <row r="207" spans="11:11" x14ac:dyDescent="0.3">
      <c r="K207" s="24"/>
    </row>
    <row r="208" spans="11:11" x14ac:dyDescent="0.3">
      <c r="K208" s="24"/>
    </row>
    <row r="209" spans="11:11" x14ac:dyDescent="0.3">
      <c r="K209" s="24"/>
    </row>
    <row r="210" spans="11:11" x14ac:dyDescent="0.3">
      <c r="K210" s="24"/>
    </row>
    <row r="211" spans="11:11" x14ac:dyDescent="0.3">
      <c r="K211" s="24"/>
    </row>
    <row r="212" spans="11:11" x14ac:dyDescent="0.3">
      <c r="K212" s="24"/>
    </row>
    <row r="213" spans="11:11" x14ac:dyDescent="0.3">
      <c r="K213" s="24"/>
    </row>
    <row r="214" spans="11:11" x14ac:dyDescent="0.3">
      <c r="K214" s="24"/>
    </row>
    <row r="215" spans="11:11" x14ac:dyDescent="0.3">
      <c r="K215" s="24"/>
    </row>
    <row r="216" spans="11:11" x14ac:dyDescent="0.3">
      <c r="K216" s="24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1:11" x14ac:dyDescent="0.3">
      <c r="K225" s="24"/>
    </row>
    <row r="226" spans="11:11" x14ac:dyDescent="0.3">
      <c r="K226" s="24"/>
    </row>
    <row r="227" spans="11:11" x14ac:dyDescent="0.3">
      <c r="K227" s="24"/>
    </row>
    <row r="228" spans="11:11" x14ac:dyDescent="0.3">
      <c r="K228" s="24"/>
    </row>
    <row r="229" spans="11:11" x14ac:dyDescent="0.3">
      <c r="K229" s="24"/>
    </row>
    <row r="230" spans="11:11" x14ac:dyDescent="0.3">
      <c r="K230" s="24"/>
    </row>
    <row r="231" spans="11:11" x14ac:dyDescent="0.3">
      <c r="K231" s="24"/>
    </row>
    <row r="232" spans="11:11" x14ac:dyDescent="0.3">
      <c r="K232" s="24"/>
    </row>
    <row r="233" spans="11:11" x14ac:dyDescent="0.3">
      <c r="K233" s="24"/>
    </row>
    <row r="234" spans="11:11" x14ac:dyDescent="0.3">
      <c r="K234" s="24"/>
    </row>
    <row r="235" spans="11:11" x14ac:dyDescent="0.3">
      <c r="K235" s="24"/>
    </row>
    <row r="236" spans="11:11" x14ac:dyDescent="0.3">
      <c r="K236" s="24"/>
    </row>
    <row r="237" spans="11:11" x14ac:dyDescent="0.3">
      <c r="K237" s="24"/>
    </row>
    <row r="238" spans="11:11" x14ac:dyDescent="0.3">
      <c r="K238" s="24"/>
    </row>
    <row r="239" spans="11:11" x14ac:dyDescent="0.3">
      <c r="K239" s="24"/>
    </row>
    <row r="240" spans="11:11" x14ac:dyDescent="0.3">
      <c r="K240" s="24"/>
    </row>
    <row r="241" spans="11:11" x14ac:dyDescent="0.3">
      <c r="K241" s="24"/>
    </row>
    <row r="242" spans="11:11" x14ac:dyDescent="0.3">
      <c r="K242" s="24"/>
    </row>
    <row r="243" spans="11:11" x14ac:dyDescent="0.3">
      <c r="K243" s="24"/>
    </row>
    <row r="244" spans="11:11" x14ac:dyDescent="0.3">
      <c r="K244" s="24"/>
    </row>
    <row r="245" spans="11:11" x14ac:dyDescent="0.3">
      <c r="K245" s="24"/>
    </row>
    <row r="246" spans="11:11" x14ac:dyDescent="0.3">
      <c r="K246" s="24"/>
    </row>
    <row r="247" spans="11:11" x14ac:dyDescent="0.3">
      <c r="K247" s="24"/>
    </row>
    <row r="248" spans="11:11" x14ac:dyDescent="0.3">
      <c r="K248" s="24"/>
    </row>
    <row r="249" spans="11:11" x14ac:dyDescent="0.3">
      <c r="K249" s="24"/>
    </row>
    <row r="250" spans="11:11" x14ac:dyDescent="0.3">
      <c r="K250" s="24"/>
    </row>
    <row r="251" spans="11:11" x14ac:dyDescent="0.3">
      <c r="K251" s="24"/>
    </row>
    <row r="252" spans="11:11" x14ac:dyDescent="0.3">
      <c r="K252" s="24"/>
    </row>
    <row r="253" spans="11:11" x14ac:dyDescent="0.3">
      <c r="K253" s="24"/>
    </row>
    <row r="254" spans="11:11" x14ac:dyDescent="0.3">
      <c r="K254" s="24"/>
    </row>
    <row r="255" spans="11:11" x14ac:dyDescent="0.3">
      <c r="K255" s="24"/>
    </row>
    <row r="256" spans="11:11" x14ac:dyDescent="0.3">
      <c r="K256" s="24"/>
    </row>
    <row r="257" spans="11:11" x14ac:dyDescent="0.3">
      <c r="K257" s="24"/>
    </row>
    <row r="258" spans="11:11" x14ac:dyDescent="0.3">
      <c r="K258" s="24"/>
    </row>
    <row r="259" spans="11:11" x14ac:dyDescent="0.3">
      <c r="K259" s="24"/>
    </row>
    <row r="260" spans="11:11" x14ac:dyDescent="0.3">
      <c r="K260" s="24"/>
    </row>
    <row r="261" spans="11:11" x14ac:dyDescent="0.3">
      <c r="K261" s="24"/>
    </row>
    <row r="262" spans="11:11" x14ac:dyDescent="0.3">
      <c r="K262" s="24"/>
    </row>
    <row r="263" spans="11:11" x14ac:dyDescent="0.3">
      <c r="K263" s="24"/>
    </row>
    <row r="264" spans="11:11" x14ac:dyDescent="0.3">
      <c r="K264" s="24"/>
    </row>
    <row r="265" spans="11:11" x14ac:dyDescent="0.3">
      <c r="K265" s="24"/>
    </row>
    <row r="266" spans="11:11" x14ac:dyDescent="0.3">
      <c r="K266" s="24"/>
    </row>
    <row r="267" spans="11:11" x14ac:dyDescent="0.3">
      <c r="K267" s="24"/>
    </row>
    <row r="268" spans="11:11" x14ac:dyDescent="0.3">
      <c r="K268" s="24"/>
    </row>
    <row r="269" spans="11:11" x14ac:dyDescent="0.3">
      <c r="K269" s="24"/>
    </row>
    <row r="270" spans="11:11" x14ac:dyDescent="0.3">
      <c r="K270" s="24"/>
    </row>
    <row r="271" spans="11:11" x14ac:dyDescent="0.3">
      <c r="K271" s="24"/>
    </row>
    <row r="272" spans="11:11" x14ac:dyDescent="0.3">
      <c r="K272" s="24"/>
    </row>
    <row r="273" spans="11:11" x14ac:dyDescent="0.3">
      <c r="K273" s="24"/>
    </row>
    <row r="274" spans="11:11" x14ac:dyDescent="0.3">
      <c r="K274" s="24"/>
    </row>
    <row r="275" spans="11:11" x14ac:dyDescent="0.3">
      <c r="K275" s="24"/>
    </row>
    <row r="276" spans="11:11" x14ac:dyDescent="0.3">
      <c r="K276" s="24"/>
    </row>
    <row r="277" spans="11:11" x14ac:dyDescent="0.3">
      <c r="K277" s="24"/>
    </row>
    <row r="278" spans="11:11" x14ac:dyDescent="0.3">
      <c r="K278" s="24"/>
    </row>
    <row r="279" spans="11:11" x14ac:dyDescent="0.3">
      <c r="K279" s="24"/>
    </row>
    <row r="280" spans="11:11" x14ac:dyDescent="0.3">
      <c r="K280" s="24"/>
    </row>
    <row r="281" spans="11:11" x14ac:dyDescent="0.3">
      <c r="K281" s="24"/>
    </row>
    <row r="282" spans="11:11" x14ac:dyDescent="0.3">
      <c r="K282" s="24"/>
    </row>
    <row r="283" spans="11:11" x14ac:dyDescent="0.3">
      <c r="K283" s="24"/>
    </row>
    <row r="284" spans="11:11" x14ac:dyDescent="0.3">
      <c r="K284" s="24"/>
    </row>
    <row r="285" spans="11:11" x14ac:dyDescent="0.3">
      <c r="K285" s="24"/>
    </row>
    <row r="286" spans="11:11" x14ac:dyDescent="0.3">
      <c r="K286" s="24"/>
    </row>
    <row r="287" spans="11:11" x14ac:dyDescent="0.3">
      <c r="K287" s="24"/>
    </row>
    <row r="288" spans="11:11" x14ac:dyDescent="0.3">
      <c r="K288" s="24"/>
    </row>
    <row r="289" spans="11:11" x14ac:dyDescent="0.3">
      <c r="K289" s="24"/>
    </row>
    <row r="290" spans="11:11" x14ac:dyDescent="0.3">
      <c r="K290" s="24"/>
    </row>
    <row r="291" spans="11:11" x14ac:dyDescent="0.3">
      <c r="K291" s="24"/>
    </row>
    <row r="292" spans="11:11" x14ac:dyDescent="0.3">
      <c r="K292" s="24"/>
    </row>
    <row r="293" spans="11:11" x14ac:dyDescent="0.3">
      <c r="K293" s="24"/>
    </row>
    <row r="294" spans="11:11" x14ac:dyDescent="0.3">
      <c r="K294" s="24"/>
    </row>
    <row r="295" spans="11:11" x14ac:dyDescent="0.3">
      <c r="K295" s="24"/>
    </row>
    <row r="296" spans="11:11" x14ac:dyDescent="0.3">
      <c r="K296" s="24"/>
    </row>
    <row r="297" spans="11:11" x14ac:dyDescent="0.3">
      <c r="K297" s="24"/>
    </row>
    <row r="298" spans="11:11" x14ac:dyDescent="0.3">
      <c r="K298" s="24"/>
    </row>
    <row r="299" spans="11:11" x14ac:dyDescent="0.3">
      <c r="K299" s="24"/>
    </row>
    <row r="300" spans="11:11" x14ac:dyDescent="0.3">
      <c r="K300" s="24"/>
    </row>
    <row r="301" spans="11:11" x14ac:dyDescent="0.3">
      <c r="K301" s="24"/>
    </row>
    <row r="302" spans="11:11" x14ac:dyDescent="0.3">
      <c r="K302" s="24"/>
    </row>
    <row r="303" spans="11:11" x14ac:dyDescent="0.3">
      <c r="K303" s="24"/>
    </row>
    <row r="304" spans="11:11" x14ac:dyDescent="0.3">
      <c r="K304" s="24"/>
    </row>
    <row r="305" spans="11:11" x14ac:dyDescent="0.3">
      <c r="K305" s="24"/>
    </row>
    <row r="306" spans="11:11" x14ac:dyDescent="0.3">
      <c r="K306" s="24"/>
    </row>
    <row r="307" spans="11:11" x14ac:dyDescent="0.3">
      <c r="K307" s="24"/>
    </row>
    <row r="308" spans="11:11" x14ac:dyDescent="0.3">
      <c r="K308" s="24"/>
    </row>
    <row r="309" spans="11:11" x14ac:dyDescent="0.3">
      <c r="K309" s="24"/>
    </row>
    <row r="310" spans="11:11" x14ac:dyDescent="0.3">
      <c r="K310" s="24"/>
    </row>
    <row r="311" spans="11:11" x14ac:dyDescent="0.3">
      <c r="K311" s="24"/>
    </row>
    <row r="312" spans="11:11" x14ac:dyDescent="0.3">
      <c r="K312" s="24"/>
    </row>
    <row r="313" spans="11:11" x14ac:dyDescent="0.3">
      <c r="K313" s="24"/>
    </row>
    <row r="314" spans="11:11" x14ac:dyDescent="0.3">
      <c r="K314" s="24"/>
    </row>
    <row r="315" spans="11:11" x14ac:dyDescent="0.3">
      <c r="K315" s="24"/>
    </row>
    <row r="316" spans="11:11" x14ac:dyDescent="0.3">
      <c r="K316" s="24"/>
    </row>
    <row r="317" spans="11:11" x14ac:dyDescent="0.3">
      <c r="K317" s="24"/>
    </row>
    <row r="318" spans="11:11" x14ac:dyDescent="0.3">
      <c r="K318" s="24"/>
    </row>
    <row r="319" spans="11:11" x14ac:dyDescent="0.3">
      <c r="K319" s="24"/>
    </row>
    <row r="320" spans="11:11" x14ac:dyDescent="0.3">
      <c r="K320" s="24"/>
    </row>
    <row r="321" spans="11:11" x14ac:dyDescent="0.3">
      <c r="K321" s="24"/>
    </row>
    <row r="322" spans="11:11" x14ac:dyDescent="0.3">
      <c r="K322" s="24"/>
    </row>
    <row r="323" spans="11:11" x14ac:dyDescent="0.3">
      <c r="K323" s="24"/>
    </row>
    <row r="324" spans="11:11" x14ac:dyDescent="0.3">
      <c r="K324" s="24"/>
    </row>
    <row r="325" spans="11:11" x14ac:dyDescent="0.3">
      <c r="K325" s="24"/>
    </row>
    <row r="326" spans="11:11" x14ac:dyDescent="0.3">
      <c r="K326" s="24"/>
    </row>
    <row r="327" spans="11:11" x14ac:dyDescent="0.3">
      <c r="K327" s="24"/>
    </row>
    <row r="328" spans="11:11" x14ac:dyDescent="0.3">
      <c r="K328" s="24"/>
    </row>
    <row r="329" spans="11:11" x14ac:dyDescent="0.3">
      <c r="K329" s="24"/>
    </row>
    <row r="330" spans="11:11" x14ac:dyDescent="0.3">
      <c r="K330" s="24"/>
    </row>
    <row r="331" spans="11:11" x14ac:dyDescent="0.3">
      <c r="K331" s="24"/>
    </row>
    <row r="332" spans="11:11" x14ac:dyDescent="0.3">
      <c r="K332" s="24"/>
    </row>
    <row r="333" spans="11:11" x14ac:dyDescent="0.3">
      <c r="K333" s="24"/>
    </row>
    <row r="334" spans="11:11" x14ac:dyDescent="0.3">
      <c r="K334" s="24"/>
    </row>
    <row r="335" spans="11:11" x14ac:dyDescent="0.3">
      <c r="K335" s="24"/>
    </row>
    <row r="336" spans="11:11" x14ac:dyDescent="0.3">
      <c r="K336" s="24"/>
    </row>
    <row r="337" spans="11:11" x14ac:dyDescent="0.3">
      <c r="K337" s="24"/>
    </row>
    <row r="338" spans="11:11" x14ac:dyDescent="0.3">
      <c r="K338" s="24"/>
    </row>
    <row r="339" spans="11:11" x14ac:dyDescent="0.3">
      <c r="K339" s="24"/>
    </row>
    <row r="340" spans="11:11" x14ac:dyDescent="0.3">
      <c r="K340" s="24"/>
    </row>
    <row r="341" spans="11:11" x14ac:dyDescent="0.3">
      <c r="K341" s="24"/>
    </row>
    <row r="342" spans="11:11" x14ac:dyDescent="0.3">
      <c r="K342" s="24"/>
    </row>
    <row r="343" spans="11:11" x14ac:dyDescent="0.3">
      <c r="K343" s="24"/>
    </row>
    <row r="344" spans="11:11" x14ac:dyDescent="0.3">
      <c r="K344" s="24"/>
    </row>
    <row r="345" spans="11:11" x14ac:dyDescent="0.3">
      <c r="K345" s="24"/>
    </row>
    <row r="346" spans="11:11" x14ac:dyDescent="0.3">
      <c r="K346" s="24"/>
    </row>
    <row r="347" spans="11:11" x14ac:dyDescent="0.3">
      <c r="K347" s="24"/>
    </row>
    <row r="348" spans="11:11" x14ac:dyDescent="0.3">
      <c r="K348" s="24"/>
    </row>
    <row r="349" spans="11:11" x14ac:dyDescent="0.3">
      <c r="K349" s="24"/>
    </row>
    <row r="350" spans="11:11" x14ac:dyDescent="0.3">
      <c r="K350" s="24"/>
    </row>
    <row r="351" spans="11:11" x14ac:dyDescent="0.3">
      <c r="K351" s="24"/>
    </row>
    <row r="352" spans="11:11" x14ac:dyDescent="0.3">
      <c r="K352" s="24"/>
    </row>
    <row r="353" spans="11:11" x14ac:dyDescent="0.3">
      <c r="K353" s="24"/>
    </row>
    <row r="354" spans="11:11" x14ac:dyDescent="0.3">
      <c r="K354" s="24"/>
    </row>
    <row r="355" spans="11:11" x14ac:dyDescent="0.3">
      <c r="K355" s="24"/>
    </row>
    <row r="356" spans="11:11" x14ac:dyDescent="0.3">
      <c r="K356" s="24"/>
    </row>
    <row r="357" spans="11:11" x14ac:dyDescent="0.3">
      <c r="K357" s="24"/>
    </row>
    <row r="358" spans="11:11" x14ac:dyDescent="0.3">
      <c r="K358" s="24"/>
    </row>
    <row r="359" spans="11:11" x14ac:dyDescent="0.3">
      <c r="K359" s="24"/>
    </row>
    <row r="360" spans="11:11" x14ac:dyDescent="0.3">
      <c r="K360" s="24"/>
    </row>
    <row r="361" spans="11:11" x14ac:dyDescent="0.3">
      <c r="K361" s="24"/>
    </row>
    <row r="362" spans="11:11" x14ac:dyDescent="0.3">
      <c r="K362" s="24"/>
    </row>
    <row r="363" spans="11:11" x14ac:dyDescent="0.3">
      <c r="K363" s="24"/>
    </row>
    <row r="364" spans="11:11" x14ac:dyDescent="0.3">
      <c r="K364" s="24"/>
    </row>
    <row r="365" spans="11:11" x14ac:dyDescent="0.3">
      <c r="K365" s="24"/>
    </row>
    <row r="366" spans="11:11" x14ac:dyDescent="0.3">
      <c r="K366" s="24"/>
    </row>
    <row r="367" spans="11:11" x14ac:dyDescent="0.3">
      <c r="K367" s="24"/>
    </row>
    <row r="368" spans="11:11" x14ac:dyDescent="0.3">
      <c r="K368" s="24"/>
    </row>
    <row r="369" spans="11:11" x14ac:dyDescent="0.3">
      <c r="K369" s="24"/>
    </row>
    <row r="370" spans="11:11" x14ac:dyDescent="0.3">
      <c r="K370" s="24"/>
    </row>
    <row r="371" spans="11:11" x14ac:dyDescent="0.3">
      <c r="K371" s="24"/>
    </row>
    <row r="372" spans="11:11" x14ac:dyDescent="0.3">
      <c r="K372" s="24"/>
    </row>
    <row r="373" spans="11:11" x14ac:dyDescent="0.3">
      <c r="K373" s="24"/>
    </row>
    <row r="374" spans="11:11" x14ac:dyDescent="0.3">
      <c r="K374" s="24"/>
    </row>
    <row r="375" spans="11:11" x14ac:dyDescent="0.3">
      <c r="K375" s="24"/>
    </row>
    <row r="376" spans="11:11" x14ac:dyDescent="0.3">
      <c r="K376" s="24"/>
    </row>
    <row r="377" spans="11:11" x14ac:dyDescent="0.3">
      <c r="K377" s="24"/>
    </row>
    <row r="378" spans="11:11" x14ac:dyDescent="0.3">
      <c r="K378" s="24"/>
    </row>
    <row r="379" spans="11:11" x14ac:dyDescent="0.3">
      <c r="K379" s="24"/>
    </row>
    <row r="380" spans="11:11" x14ac:dyDescent="0.3">
      <c r="K380" s="24"/>
    </row>
    <row r="381" spans="11:11" x14ac:dyDescent="0.3">
      <c r="K381" s="24"/>
    </row>
    <row r="382" spans="11:11" x14ac:dyDescent="0.3">
      <c r="K382" s="24"/>
    </row>
    <row r="383" spans="11:11" x14ac:dyDescent="0.3">
      <c r="K383" s="24"/>
    </row>
    <row r="384" spans="11:11" x14ac:dyDescent="0.3">
      <c r="K384" s="24"/>
    </row>
    <row r="385" spans="11:11" x14ac:dyDescent="0.3">
      <c r="K385" s="24"/>
    </row>
    <row r="386" spans="11:11" x14ac:dyDescent="0.3">
      <c r="K386" s="24"/>
    </row>
    <row r="387" spans="11:11" x14ac:dyDescent="0.3">
      <c r="K387" s="24"/>
    </row>
    <row r="388" spans="11:11" x14ac:dyDescent="0.3">
      <c r="K388" s="24"/>
    </row>
    <row r="389" spans="11:11" x14ac:dyDescent="0.3">
      <c r="K389" s="24"/>
    </row>
    <row r="390" spans="11:11" x14ac:dyDescent="0.3">
      <c r="K390" s="24"/>
    </row>
    <row r="391" spans="11:11" x14ac:dyDescent="0.3">
      <c r="K391" s="24"/>
    </row>
    <row r="392" spans="11:11" x14ac:dyDescent="0.3">
      <c r="K392" s="24"/>
    </row>
    <row r="393" spans="11:11" x14ac:dyDescent="0.3">
      <c r="K393" s="24"/>
    </row>
    <row r="394" spans="11:11" x14ac:dyDescent="0.3">
      <c r="K394" s="24"/>
    </row>
    <row r="395" spans="11:11" x14ac:dyDescent="0.3">
      <c r="K395" s="24"/>
    </row>
    <row r="396" spans="11:11" x14ac:dyDescent="0.3">
      <c r="K396" s="24"/>
    </row>
    <row r="397" spans="11:11" x14ac:dyDescent="0.3">
      <c r="K397" s="24"/>
    </row>
    <row r="398" spans="11:11" x14ac:dyDescent="0.3">
      <c r="K398" s="24"/>
    </row>
    <row r="399" spans="11:11" x14ac:dyDescent="0.3">
      <c r="K399" s="24"/>
    </row>
    <row r="400" spans="11:11" x14ac:dyDescent="0.3">
      <c r="K400" s="24"/>
    </row>
    <row r="401" spans="6:11" x14ac:dyDescent="0.3">
      <c r="K401" s="24"/>
    </row>
    <row r="402" spans="6:11" x14ac:dyDescent="0.3">
      <c r="K402" s="24"/>
    </row>
    <row r="403" spans="6:11" x14ac:dyDescent="0.3">
      <c r="K403" s="24"/>
    </row>
    <row r="404" spans="6:11" x14ac:dyDescent="0.3">
      <c r="K404" s="24"/>
    </row>
    <row r="405" spans="6:11" x14ac:dyDescent="0.3">
      <c r="K405" s="24"/>
    </row>
    <row r="406" spans="6:11" x14ac:dyDescent="0.3">
      <c r="K406" s="24"/>
    </row>
    <row r="407" spans="6:11" x14ac:dyDescent="0.3">
      <c r="K407" s="24"/>
    </row>
    <row r="408" spans="6:11" x14ac:dyDescent="0.3">
      <c r="F408" s="6"/>
      <c r="K408" s="24"/>
    </row>
  </sheetData>
  <sortState xmlns:xlrd2="http://schemas.microsoft.com/office/spreadsheetml/2017/richdata2" ref="A2:K13">
    <sortCondition descending="1" ref="K1:K13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K435"/>
  <sheetViews>
    <sheetView workbookViewId="0">
      <pane ySplit="1" topLeftCell="A2" activePane="bottomLeft" state="frozen"/>
      <selection sqref="A1:XFD1048576"/>
      <selection pane="bottomLeft"/>
    </sheetView>
  </sheetViews>
  <sheetFormatPr defaultColWidth="12.53515625" defaultRowHeight="12.45" outlineLevelCol="1" x14ac:dyDescent="0.3"/>
  <cols>
    <col min="1" max="1" width="5.3046875" style="3" bestFit="1" customWidth="1"/>
    <col min="2" max="2" width="8.07421875" style="3" bestFit="1" customWidth="1"/>
    <col min="3" max="3" width="7.15234375" style="3" bestFit="1" customWidth="1"/>
    <col min="4" max="4" width="4.23046875" style="3" bestFit="1" customWidth="1"/>
    <col min="5" max="5" width="28" style="3" bestFit="1" customWidth="1" collapsed="1"/>
    <col min="6" max="6" width="40.2304687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5.3046875" style="3" bestFit="1" customWidth="1"/>
    <col min="12" max="16384" width="12.53515625" style="3"/>
  </cols>
  <sheetData>
    <row r="1" spans="1:11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x14ac:dyDescent="0.3">
      <c r="A2" s="3" t="s">
        <v>52</v>
      </c>
      <c r="B2" s="3" t="s">
        <v>60</v>
      </c>
      <c r="C2" s="3" t="s">
        <v>37</v>
      </c>
      <c r="D2" s="3">
        <v>60</v>
      </c>
      <c r="E2" s="3" t="s">
        <v>17</v>
      </c>
      <c r="F2" s="19" t="str">
        <f>A2&amp;B2&amp;C2&amp;E2</f>
        <v>DavidAudetMMILLENNIUM RUNNING</v>
      </c>
      <c r="G2" s="22">
        <f>SUMIF('Aviation 4M'!$F$2:$F$300,$F2,'Aviation 4M'!$J$2:$J$300)</f>
        <v>80</v>
      </c>
      <c r="H2" s="22">
        <f>SUMIF('Capital City Classic'!$F$2:$F$300,$F2,'Capital City Classic'!$J$2:$J$300)</f>
        <v>0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>SUM(G2:J2)</f>
        <v>80</v>
      </c>
    </row>
    <row r="3" spans="1:11" x14ac:dyDescent="0.3">
      <c r="A3" s="3" t="s">
        <v>80</v>
      </c>
      <c r="B3" s="3" t="s">
        <v>81</v>
      </c>
      <c r="C3" s="3" t="s">
        <v>37</v>
      </c>
      <c r="D3" s="3">
        <v>63</v>
      </c>
      <c r="E3" s="3" t="s">
        <v>15</v>
      </c>
      <c r="F3" s="19" t="str">
        <f>A3&amp;B3&amp;C3&amp;E3</f>
        <v>RickRoyMGATE CITY STRIDERS</v>
      </c>
      <c r="G3" s="22">
        <f>SUMIF('Aviation 4M'!$F$2:$F$300,$F3,'Aviation 4M'!$J$2:$J$300)</f>
        <v>43</v>
      </c>
      <c r="H3" s="22">
        <f>SUMIF('Capital City Classic'!$F$2:$F$300,$F3,'Capital City Classic'!$J$2:$J$300)</f>
        <v>0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>SUM(G3:J3)</f>
        <v>43</v>
      </c>
    </row>
    <row r="4" spans="1:11" x14ac:dyDescent="0.3">
      <c r="A4" s="3" t="s">
        <v>87</v>
      </c>
      <c r="B4" s="3" t="s">
        <v>88</v>
      </c>
      <c r="C4" s="3" t="s">
        <v>37</v>
      </c>
      <c r="D4" s="3">
        <v>61</v>
      </c>
      <c r="E4" s="3" t="s">
        <v>16</v>
      </c>
      <c r="F4" s="19" t="str">
        <f>A4&amp;B4&amp;C4&amp;E4</f>
        <v>SeanCoyleMGREATER DERRY TRACK CLUB</v>
      </c>
      <c r="G4" s="22">
        <f>SUMIF('Aviation 4M'!$F$2:$F$300,$F4,'Aviation 4M'!$J$2:$J$300)</f>
        <v>37</v>
      </c>
      <c r="H4" s="22">
        <f>SUMIF('Capital City Classic'!$F$2:$F$300,$F4,'Capital City Classic'!$J$2:$J$300)</f>
        <v>0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>SUM(G4:J4)</f>
        <v>37</v>
      </c>
    </row>
    <row r="5" spans="1:11" x14ac:dyDescent="0.3">
      <c r="A5" s="3" t="s">
        <v>149</v>
      </c>
      <c r="B5" s="3" t="s">
        <v>150</v>
      </c>
      <c r="C5" s="3" t="s">
        <v>37</v>
      </c>
      <c r="D5" s="3">
        <v>64</v>
      </c>
      <c r="E5" s="3" t="s">
        <v>15</v>
      </c>
      <c r="F5" s="19" t="str">
        <f>A5&amp;B5&amp;C5&amp;E5</f>
        <v>PhilPetschekMGATE CITY STRIDERS</v>
      </c>
      <c r="G5" s="22">
        <f>SUMIF('Aviation 4M'!$F$2:$F$300,$F5,'Aviation 4M'!$J$2:$J$300)</f>
        <v>11.5</v>
      </c>
      <c r="H5" s="22">
        <f>SUMIF('Capital City Classic'!$F$2:$F$300,$F5,'Capital City Classic'!$J$2:$J$300)</f>
        <v>0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>SUM(G5:J5)</f>
        <v>11.5</v>
      </c>
    </row>
    <row r="6" spans="1:11" x14ac:dyDescent="0.3">
      <c r="A6" s="3" t="s">
        <v>113</v>
      </c>
      <c r="B6" s="3" t="s">
        <v>153</v>
      </c>
      <c r="C6" s="3" t="s">
        <v>37</v>
      </c>
      <c r="D6" s="3">
        <v>61</v>
      </c>
      <c r="E6" s="3" t="s">
        <v>16</v>
      </c>
      <c r="F6" s="19" t="str">
        <f>A6&amp;B6&amp;C6&amp;E6</f>
        <v>PaulSchofieldMGREATER DERRY TRACK CLUB</v>
      </c>
      <c r="G6" s="22">
        <f>SUMIF('Aviation 4M'!$F$2:$F$300,$F6,'Aviation 4M'!$J$2:$J$300)</f>
        <v>10.5</v>
      </c>
      <c r="H6" s="22">
        <f>SUMIF('Capital City Classic'!$F$2:$F$300,$F6,'Capital City Classic'!$J$2:$J$300)</f>
        <v>0</v>
      </c>
      <c r="I6" s="22">
        <f>SUMIF('Auburn 10M'!$F$2:$F$300,$F6,'Auburn 10M'!$J$2:$J$300)</f>
        <v>0</v>
      </c>
      <c r="J6" s="22">
        <f>SUMIF('Tiger 12K'!$F$2:$F$300,$F6,'Tiger 12K'!$J$2:$J$300)</f>
        <v>0</v>
      </c>
      <c r="K6" s="24">
        <f>SUM(G6:J6)</f>
        <v>10.5</v>
      </c>
    </row>
    <row r="7" spans="1:11" x14ac:dyDescent="0.3">
      <c r="K7" s="24"/>
    </row>
    <row r="8" spans="1:11" x14ac:dyDescent="0.3">
      <c r="K8" s="24"/>
    </row>
    <row r="9" spans="1:11" x14ac:dyDescent="0.3">
      <c r="K9" s="24"/>
    </row>
    <row r="10" spans="1:11" x14ac:dyDescent="0.3">
      <c r="K10" s="24"/>
    </row>
    <row r="11" spans="1:11" x14ac:dyDescent="0.3">
      <c r="K11" s="24"/>
    </row>
    <row r="12" spans="1:11" x14ac:dyDescent="0.3">
      <c r="K12" s="24"/>
    </row>
    <row r="13" spans="1:11" x14ac:dyDescent="0.3">
      <c r="K13" s="24"/>
    </row>
    <row r="14" spans="1:11" x14ac:dyDescent="0.3">
      <c r="K14" s="24"/>
    </row>
    <row r="15" spans="1:11" x14ac:dyDescent="0.3">
      <c r="K15" s="24"/>
    </row>
    <row r="16" spans="1:11" x14ac:dyDescent="0.3">
      <c r="K16" s="24"/>
    </row>
    <row r="17" spans="11:11" x14ac:dyDescent="0.3">
      <c r="K17" s="24"/>
    </row>
    <row r="18" spans="11:11" x14ac:dyDescent="0.3">
      <c r="K18" s="24"/>
    </row>
    <row r="19" spans="11:11" x14ac:dyDescent="0.3">
      <c r="K19" s="24"/>
    </row>
    <row r="20" spans="11:11" x14ac:dyDescent="0.3">
      <c r="K20" s="24"/>
    </row>
    <row r="21" spans="11:11" x14ac:dyDescent="0.3">
      <c r="K21" s="24"/>
    </row>
    <row r="22" spans="11:11" x14ac:dyDescent="0.3">
      <c r="K22" s="24"/>
    </row>
    <row r="23" spans="11:11" x14ac:dyDescent="0.3">
      <c r="K23" s="24"/>
    </row>
    <row r="24" spans="11:11" x14ac:dyDescent="0.3">
      <c r="K24" s="24"/>
    </row>
    <row r="25" spans="11:11" x14ac:dyDescent="0.3">
      <c r="K25" s="24"/>
    </row>
    <row r="26" spans="11:11" x14ac:dyDescent="0.3">
      <c r="K26" s="24"/>
    </row>
    <row r="27" spans="11:11" x14ac:dyDescent="0.3">
      <c r="K27" s="24"/>
    </row>
    <row r="28" spans="11:11" x14ac:dyDescent="0.3">
      <c r="K28" s="24"/>
    </row>
    <row r="29" spans="11:11" x14ac:dyDescent="0.3">
      <c r="K29" s="24"/>
    </row>
    <row r="30" spans="11:11" x14ac:dyDescent="0.3">
      <c r="K30" s="24"/>
    </row>
    <row r="31" spans="11:11" x14ac:dyDescent="0.3">
      <c r="K31" s="24"/>
    </row>
    <row r="32" spans="11:11" x14ac:dyDescent="0.3">
      <c r="K32" s="24"/>
    </row>
    <row r="33" spans="11:11" x14ac:dyDescent="0.3">
      <c r="K33" s="24"/>
    </row>
    <row r="34" spans="11:11" x14ac:dyDescent="0.3">
      <c r="K34" s="24"/>
    </row>
    <row r="35" spans="11:11" x14ac:dyDescent="0.3">
      <c r="K35" s="24"/>
    </row>
    <row r="36" spans="11:11" x14ac:dyDescent="0.3">
      <c r="K36" s="24"/>
    </row>
    <row r="37" spans="11:11" x14ac:dyDescent="0.3">
      <c r="K37" s="24"/>
    </row>
    <row r="38" spans="11:11" x14ac:dyDescent="0.3">
      <c r="K38" s="24"/>
    </row>
    <row r="39" spans="11:11" x14ac:dyDescent="0.3">
      <c r="K39" s="24"/>
    </row>
    <row r="40" spans="11:11" x14ac:dyDescent="0.3">
      <c r="K40" s="24"/>
    </row>
    <row r="41" spans="11:11" x14ac:dyDescent="0.3">
      <c r="K41" s="24"/>
    </row>
    <row r="42" spans="11:11" x14ac:dyDescent="0.3">
      <c r="K42" s="24"/>
    </row>
    <row r="43" spans="11:11" x14ac:dyDescent="0.3">
      <c r="K43" s="24"/>
    </row>
    <row r="44" spans="11:11" x14ac:dyDescent="0.3">
      <c r="K44" s="24"/>
    </row>
    <row r="45" spans="11:11" x14ac:dyDescent="0.3">
      <c r="K45" s="24"/>
    </row>
    <row r="46" spans="11:11" x14ac:dyDescent="0.3">
      <c r="K46" s="24"/>
    </row>
    <row r="47" spans="11:11" x14ac:dyDescent="0.3">
      <c r="K47" s="24"/>
    </row>
    <row r="48" spans="11:11" x14ac:dyDescent="0.3">
      <c r="K48" s="24"/>
    </row>
    <row r="49" spans="11:11" x14ac:dyDescent="0.3">
      <c r="K49" s="24"/>
    </row>
    <row r="50" spans="11:11" x14ac:dyDescent="0.3">
      <c r="K50" s="24"/>
    </row>
    <row r="51" spans="11:11" x14ac:dyDescent="0.3">
      <c r="K51" s="24"/>
    </row>
    <row r="52" spans="11:11" x14ac:dyDescent="0.3">
      <c r="K52" s="24"/>
    </row>
    <row r="53" spans="11:11" x14ac:dyDescent="0.3">
      <c r="K53" s="24"/>
    </row>
    <row r="54" spans="11:11" x14ac:dyDescent="0.3">
      <c r="K54" s="24"/>
    </row>
    <row r="55" spans="11:11" x14ac:dyDescent="0.3">
      <c r="K55" s="24"/>
    </row>
    <row r="56" spans="11:11" x14ac:dyDescent="0.3">
      <c r="K56" s="24"/>
    </row>
    <row r="57" spans="11:11" x14ac:dyDescent="0.3">
      <c r="K57" s="24"/>
    </row>
    <row r="58" spans="11:11" x14ac:dyDescent="0.3">
      <c r="K58" s="24"/>
    </row>
    <row r="59" spans="11:11" x14ac:dyDescent="0.3">
      <c r="K59" s="24"/>
    </row>
    <row r="60" spans="11:11" x14ac:dyDescent="0.3">
      <c r="K60" s="24"/>
    </row>
    <row r="61" spans="11:11" x14ac:dyDescent="0.3">
      <c r="K61" s="24"/>
    </row>
    <row r="62" spans="11:11" x14ac:dyDescent="0.3">
      <c r="K62" s="24"/>
    </row>
    <row r="63" spans="11:11" x14ac:dyDescent="0.3">
      <c r="K63" s="24"/>
    </row>
    <row r="64" spans="11:11" x14ac:dyDescent="0.3">
      <c r="K64" s="24"/>
    </row>
    <row r="65" spans="11:11" x14ac:dyDescent="0.3">
      <c r="K65" s="24"/>
    </row>
    <row r="66" spans="11:11" x14ac:dyDescent="0.3">
      <c r="K66" s="24"/>
    </row>
    <row r="67" spans="11:11" x14ac:dyDescent="0.3">
      <c r="K67" s="24"/>
    </row>
    <row r="68" spans="11:11" x14ac:dyDescent="0.3">
      <c r="K68" s="24"/>
    </row>
    <row r="69" spans="11:11" x14ac:dyDescent="0.3">
      <c r="K69" s="24"/>
    </row>
    <row r="70" spans="11:11" x14ac:dyDescent="0.3">
      <c r="K70" s="24"/>
    </row>
    <row r="71" spans="11:11" x14ac:dyDescent="0.3">
      <c r="K71" s="24"/>
    </row>
    <row r="72" spans="11:11" x14ac:dyDescent="0.3">
      <c r="K72" s="24"/>
    </row>
    <row r="73" spans="11:11" x14ac:dyDescent="0.3">
      <c r="K73" s="24"/>
    </row>
    <row r="74" spans="11:11" x14ac:dyDescent="0.3">
      <c r="K74" s="24"/>
    </row>
    <row r="75" spans="11:11" x14ac:dyDescent="0.3">
      <c r="K75" s="24"/>
    </row>
    <row r="76" spans="11:11" x14ac:dyDescent="0.3">
      <c r="K76" s="24"/>
    </row>
    <row r="77" spans="11:11" x14ac:dyDescent="0.3">
      <c r="K77" s="24"/>
    </row>
    <row r="78" spans="11:11" x14ac:dyDescent="0.3">
      <c r="K78" s="24"/>
    </row>
    <row r="79" spans="11:11" x14ac:dyDescent="0.3">
      <c r="K79" s="24"/>
    </row>
    <row r="80" spans="11:11" x14ac:dyDescent="0.3">
      <c r="K80" s="24"/>
    </row>
    <row r="81" spans="11:11" x14ac:dyDescent="0.3">
      <c r="K81" s="24"/>
    </row>
    <row r="82" spans="11:11" x14ac:dyDescent="0.3">
      <c r="K82" s="24"/>
    </row>
    <row r="83" spans="11:11" x14ac:dyDescent="0.3">
      <c r="K83" s="24"/>
    </row>
    <row r="84" spans="11:11" x14ac:dyDescent="0.3">
      <c r="K84" s="24"/>
    </row>
    <row r="85" spans="11:11" x14ac:dyDescent="0.3">
      <c r="K85" s="24"/>
    </row>
    <row r="86" spans="11:11" x14ac:dyDescent="0.3">
      <c r="K86" s="24"/>
    </row>
    <row r="87" spans="11:11" x14ac:dyDescent="0.3">
      <c r="K87" s="24"/>
    </row>
    <row r="88" spans="11:11" x14ac:dyDescent="0.3">
      <c r="K88" s="24"/>
    </row>
    <row r="89" spans="11:11" x14ac:dyDescent="0.3">
      <c r="K89" s="24"/>
    </row>
    <row r="90" spans="11:11" x14ac:dyDescent="0.3">
      <c r="K90" s="24"/>
    </row>
    <row r="91" spans="11:11" x14ac:dyDescent="0.3">
      <c r="K91" s="24"/>
    </row>
    <row r="92" spans="11:11" x14ac:dyDescent="0.3">
      <c r="K92" s="24"/>
    </row>
    <row r="93" spans="11:11" x14ac:dyDescent="0.3">
      <c r="K93" s="24"/>
    </row>
    <row r="94" spans="11:11" x14ac:dyDescent="0.3">
      <c r="K94" s="24"/>
    </row>
    <row r="95" spans="11:11" x14ac:dyDescent="0.3">
      <c r="K95" s="24"/>
    </row>
    <row r="96" spans="11:11" x14ac:dyDescent="0.3">
      <c r="K96" s="24"/>
    </row>
    <row r="97" spans="11:11" x14ac:dyDescent="0.3">
      <c r="K97" s="24"/>
    </row>
    <row r="98" spans="11:11" x14ac:dyDescent="0.3">
      <c r="K98" s="24"/>
    </row>
    <row r="99" spans="11:11" x14ac:dyDescent="0.3">
      <c r="K99" s="24"/>
    </row>
    <row r="100" spans="11:11" x14ac:dyDescent="0.3">
      <c r="K100" s="24"/>
    </row>
    <row r="101" spans="11:11" x14ac:dyDescent="0.3">
      <c r="K101" s="24"/>
    </row>
    <row r="102" spans="11:11" x14ac:dyDescent="0.3">
      <c r="K102" s="24"/>
    </row>
    <row r="103" spans="11:11" x14ac:dyDescent="0.3">
      <c r="K103" s="24"/>
    </row>
    <row r="104" spans="11:11" x14ac:dyDescent="0.3">
      <c r="K104" s="24"/>
    </row>
    <row r="105" spans="11:11" x14ac:dyDescent="0.3">
      <c r="K105" s="24"/>
    </row>
    <row r="106" spans="11:11" x14ac:dyDescent="0.3">
      <c r="K106" s="24"/>
    </row>
    <row r="107" spans="11:11" x14ac:dyDescent="0.3">
      <c r="K107" s="24"/>
    </row>
    <row r="108" spans="11:11" x14ac:dyDescent="0.3">
      <c r="K108" s="24"/>
    </row>
    <row r="109" spans="11:11" x14ac:dyDescent="0.3">
      <c r="K109" s="24"/>
    </row>
    <row r="110" spans="11:11" x14ac:dyDescent="0.3">
      <c r="K110" s="24"/>
    </row>
    <row r="111" spans="11:11" x14ac:dyDescent="0.3">
      <c r="K111" s="24"/>
    </row>
    <row r="112" spans="11:11" x14ac:dyDescent="0.3">
      <c r="K112" s="24"/>
    </row>
    <row r="113" spans="11:11" x14ac:dyDescent="0.3">
      <c r="K113" s="24"/>
    </row>
    <row r="114" spans="11:11" x14ac:dyDescent="0.3">
      <c r="K114" s="24"/>
    </row>
    <row r="115" spans="11:11" x14ac:dyDescent="0.3">
      <c r="K115" s="24"/>
    </row>
    <row r="116" spans="11:11" x14ac:dyDescent="0.3">
      <c r="K116" s="24"/>
    </row>
    <row r="117" spans="11:11" x14ac:dyDescent="0.3">
      <c r="K117" s="24"/>
    </row>
    <row r="118" spans="11:11" x14ac:dyDescent="0.3">
      <c r="K118" s="24"/>
    </row>
    <row r="119" spans="11:11" x14ac:dyDescent="0.3">
      <c r="K119" s="24"/>
    </row>
    <row r="120" spans="11:11" x14ac:dyDescent="0.3">
      <c r="K120" s="24"/>
    </row>
    <row r="121" spans="11:11" x14ac:dyDescent="0.3">
      <c r="K121" s="24"/>
    </row>
    <row r="122" spans="11:11" x14ac:dyDescent="0.3">
      <c r="K122" s="24"/>
    </row>
    <row r="123" spans="11:11" x14ac:dyDescent="0.3">
      <c r="K123" s="24"/>
    </row>
    <row r="124" spans="11:11" x14ac:dyDescent="0.3">
      <c r="K124" s="24"/>
    </row>
    <row r="125" spans="11:11" x14ac:dyDescent="0.3">
      <c r="K125" s="24"/>
    </row>
    <row r="126" spans="11:11" x14ac:dyDescent="0.3">
      <c r="K126" s="24"/>
    </row>
    <row r="127" spans="11:11" x14ac:dyDescent="0.3">
      <c r="K127" s="24"/>
    </row>
    <row r="128" spans="11:11" x14ac:dyDescent="0.3">
      <c r="K128" s="24"/>
    </row>
    <row r="129" spans="11:11" x14ac:dyDescent="0.3">
      <c r="K129" s="24"/>
    </row>
    <row r="130" spans="11:11" x14ac:dyDescent="0.3">
      <c r="K130" s="24"/>
    </row>
    <row r="131" spans="11:11" x14ac:dyDescent="0.3">
      <c r="K131" s="24"/>
    </row>
    <row r="132" spans="11:11" x14ac:dyDescent="0.3">
      <c r="K132" s="24"/>
    </row>
    <row r="133" spans="11:11" x14ac:dyDescent="0.3">
      <c r="K133" s="24"/>
    </row>
    <row r="134" spans="11:11" x14ac:dyDescent="0.3">
      <c r="K134" s="24"/>
    </row>
    <row r="135" spans="11:11" x14ac:dyDescent="0.3">
      <c r="K135" s="24"/>
    </row>
    <row r="136" spans="11:11" x14ac:dyDescent="0.3">
      <c r="K136" s="24"/>
    </row>
    <row r="137" spans="11:11" x14ac:dyDescent="0.3">
      <c r="K137" s="24"/>
    </row>
    <row r="138" spans="11:11" x14ac:dyDescent="0.3">
      <c r="K138" s="24"/>
    </row>
    <row r="139" spans="11:11" x14ac:dyDescent="0.3">
      <c r="K139" s="24"/>
    </row>
    <row r="140" spans="11:11" x14ac:dyDescent="0.3">
      <c r="K140" s="24"/>
    </row>
    <row r="141" spans="11:11" x14ac:dyDescent="0.3">
      <c r="K141" s="24"/>
    </row>
    <row r="142" spans="11:11" x14ac:dyDescent="0.3">
      <c r="K142" s="24"/>
    </row>
    <row r="143" spans="11:11" x14ac:dyDescent="0.3">
      <c r="K143" s="24"/>
    </row>
    <row r="144" spans="11:11" x14ac:dyDescent="0.3">
      <c r="K144" s="24"/>
    </row>
    <row r="145" spans="11:11" x14ac:dyDescent="0.3">
      <c r="K145" s="24"/>
    </row>
    <row r="146" spans="11:11" x14ac:dyDescent="0.3">
      <c r="K146" s="24"/>
    </row>
    <row r="147" spans="11:11" x14ac:dyDescent="0.3">
      <c r="K147" s="24"/>
    </row>
    <row r="148" spans="11:11" x14ac:dyDescent="0.3">
      <c r="K148" s="24"/>
    </row>
    <row r="149" spans="11:11" x14ac:dyDescent="0.3">
      <c r="K149" s="24"/>
    </row>
    <row r="150" spans="11:11" x14ac:dyDescent="0.3">
      <c r="K150" s="24"/>
    </row>
    <row r="151" spans="11:11" x14ac:dyDescent="0.3">
      <c r="K151" s="24"/>
    </row>
    <row r="152" spans="11:11" x14ac:dyDescent="0.3">
      <c r="K152" s="24"/>
    </row>
    <row r="153" spans="11:11" x14ac:dyDescent="0.3">
      <c r="K153" s="24"/>
    </row>
    <row r="154" spans="11:11" x14ac:dyDescent="0.3">
      <c r="K154" s="24"/>
    </row>
    <row r="155" spans="11:11" x14ac:dyDescent="0.3">
      <c r="K155" s="24"/>
    </row>
    <row r="156" spans="11:11" x14ac:dyDescent="0.3">
      <c r="K156" s="24"/>
    </row>
    <row r="157" spans="11:11" x14ac:dyDescent="0.3">
      <c r="K157" s="24"/>
    </row>
    <row r="158" spans="11:11" x14ac:dyDescent="0.3">
      <c r="K158" s="24"/>
    </row>
    <row r="159" spans="11:11" x14ac:dyDescent="0.3">
      <c r="K159" s="24"/>
    </row>
    <row r="160" spans="11:11" x14ac:dyDescent="0.3">
      <c r="K160" s="24"/>
    </row>
    <row r="161" spans="11:11" x14ac:dyDescent="0.3">
      <c r="K161" s="24"/>
    </row>
    <row r="162" spans="11:11" x14ac:dyDescent="0.3">
      <c r="K162" s="24"/>
    </row>
    <row r="163" spans="11:11" x14ac:dyDescent="0.3">
      <c r="K163" s="24"/>
    </row>
    <row r="164" spans="11:11" x14ac:dyDescent="0.3">
      <c r="K164" s="24"/>
    </row>
    <row r="165" spans="11:11" x14ac:dyDescent="0.3">
      <c r="K165" s="24"/>
    </row>
    <row r="166" spans="11:11" x14ac:dyDescent="0.3">
      <c r="K166" s="24"/>
    </row>
    <row r="167" spans="11:11" x14ac:dyDescent="0.3">
      <c r="K167" s="24"/>
    </row>
    <row r="168" spans="11:11" x14ac:dyDescent="0.3">
      <c r="K168" s="24"/>
    </row>
    <row r="169" spans="11:11" x14ac:dyDescent="0.3">
      <c r="K169" s="24"/>
    </row>
    <row r="170" spans="11:11" x14ac:dyDescent="0.3">
      <c r="K170" s="24"/>
    </row>
    <row r="171" spans="11:11" x14ac:dyDescent="0.3">
      <c r="K171" s="24"/>
    </row>
    <row r="172" spans="11:11" x14ac:dyDescent="0.3">
      <c r="K172" s="24"/>
    </row>
    <row r="173" spans="11:11" x14ac:dyDescent="0.3">
      <c r="K173" s="24"/>
    </row>
    <row r="174" spans="11:11" x14ac:dyDescent="0.3">
      <c r="K174" s="24"/>
    </row>
    <row r="175" spans="11:11" x14ac:dyDescent="0.3">
      <c r="K175" s="24"/>
    </row>
    <row r="176" spans="11:11" x14ac:dyDescent="0.3">
      <c r="K176" s="24"/>
    </row>
    <row r="177" spans="11:11" x14ac:dyDescent="0.3">
      <c r="K177" s="24"/>
    </row>
    <row r="178" spans="11:11" x14ac:dyDescent="0.3">
      <c r="K178" s="24"/>
    </row>
    <row r="179" spans="11:11" x14ac:dyDescent="0.3">
      <c r="K179" s="24"/>
    </row>
    <row r="180" spans="11:11" x14ac:dyDescent="0.3">
      <c r="K180" s="24"/>
    </row>
    <row r="181" spans="11:11" x14ac:dyDescent="0.3">
      <c r="K181" s="24"/>
    </row>
    <row r="182" spans="11:11" x14ac:dyDescent="0.3">
      <c r="K182" s="24"/>
    </row>
    <row r="183" spans="11:11" x14ac:dyDescent="0.3">
      <c r="K183" s="24"/>
    </row>
    <row r="184" spans="11:11" x14ac:dyDescent="0.3">
      <c r="K184" s="24"/>
    </row>
    <row r="185" spans="11:11" x14ac:dyDescent="0.3">
      <c r="K185" s="24"/>
    </row>
    <row r="186" spans="11:11" x14ac:dyDescent="0.3">
      <c r="K186" s="24"/>
    </row>
    <row r="187" spans="11:11" x14ac:dyDescent="0.3">
      <c r="K187" s="24"/>
    </row>
    <row r="188" spans="11:11" x14ac:dyDescent="0.3">
      <c r="K188" s="24"/>
    </row>
    <row r="189" spans="11:11" x14ac:dyDescent="0.3">
      <c r="K189" s="24"/>
    </row>
    <row r="190" spans="11:11" x14ac:dyDescent="0.3">
      <c r="K190" s="24"/>
    </row>
    <row r="191" spans="11:11" x14ac:dyDescent="0.3">
      <c r="K191" s="24"/>
    </row>
    <row r="192" spans="11:11" x14ac:dyDescent="0.3">
      <c r="K192" s="24"/>
    </row>
    <row r="193" spans="11:11" x14ac:dyDescent="0.3">
      <c r="K193" s="24"/>
    </row>
    <row r="194" spans="11:11" x14ac:dyDescent="0.3">
      <c r="K194" s="24"/>
    </row>
    <row r="195" spans="11:11" x14ac:dyDescent="0.3">
      <c r="K195" s="24"/>
    </row>
    <row r="196" spans="11:11" x14ac:dyDescent="0.3">
      <c r="K196" s="24"/>
    </row>
    <row r="197" spans="11:11" x14ac:dyDescent="0.3">
      <c r="K197" s="24"/>
    </row>
    <row r="198" spans="11:11" x14ac:dyDescent="0.3">
      <c r="K198" s="24"/>
    </row>
    <row r="199" spans="11:11" x14ac:dyDescent="0.3">
      <c r="K199" s="24"/>
    </row>
    <row r="200" spans="11:11" x14ac:dyDescent="0.3">
      <c r="K200" s="24"/>
    </row>
    <row r="201" spans="11:11" x14ac:dyDescent="0.3">
      <c r="K201" s="24"/>
    </row>
    <row r="202" spans="11:11" x14ac:dyDescent="0.3">
      <c r="K202" s="24"/>
    </row>
    <row r="203" spans="11:11" x14ac:dyDescent="0.3">
      <c r="K203" s="24"/>
    </row>
    <row r="204" spans="11:11" x14ac:dyDescent="0.3">
      <c r="K204" s="24"/>
    </row>
    <row r="205" spans="11:11" x14ac:dyDescent="0.3">
      <c r="K205" s="24"/>
    </row>
    <row r="206" spans="11:11" x14ac:dyDescent="0.3">
      <c r="K206" s="24"/>
    </row>
    <row r="207" spans="11:11" x14ac:dyDescent="0.3">
      <c r="K207" s="24"/>
    </row>
    <row r="208" spans="11:11" x14ac:dyDescent="0.3">
      <c r="K208" s="24"/>
    </row>
    <row r="209" spans="11:11" x14ac:dyDescent="0.3">
      <c r="K209" s="24"/>
    </row>
    <row r="210" spans="11:11" x14ac:dyDescent="0.3">
      <c r="K210" s="24"/>
    </row>
    <row r="211" spans="11:11" x14ac:dyDescent="0.3">
      <c r="K211" s="24"/>
    </row>
    <row r="212" spans="11:11" x14ac:dyDescent="0.3">
      <c r="K212" s="24"/>
    </row>
    <row r="213" spans="11:11" x14ac:dyDescent="0.3">
      <c r="K213" s="24"/>
    </row>
    <row r="214" spans="11:11" x14ac:dyDescent="0.3">
      <c r="K214" s="24"/>
    </row>
    <row r="215" spans="11:11" x14ac:dyDescent="0.3">
      <c r="K215" s="24"/>
    </row>
    <row r="216" spans="11:11" x14ac:dyDescent="0.3">
      <c r="K216" s="24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1:11" x14ac:dyDescent="0.3">
      <c r="K225" s="24"/>
    </row>
    <row r="226" spans="11:11" x14ac:dyDescent="0.3">
      <c r="K226" s="24"/>
    </row>
    <row r="227" spans="11:11" x14ac:dyDescent="0.3">
      <c r="K227" s="24"/>
    </row>
    <row r="228" spans="11:11" x14ac:dyDescent="0.3">
      <c r="K228" s="24"/>
    </row>
    <row r="229" spans="11:11" x14ac:dyDescent="0.3">
      <c r="K229" s="24"/>
    </row>
    <row r="230" spans="11:11" x14ac:dyDescent="0.3">
      <c r="K230" s="24"/>
    </row>
    <row r="231" spans="11:11" x14ac:dyDescent="0.3">
      <c r="K231" s="24"/>
    </row>
    <row r="232" spans="11:11" x14ac:dyDescent="0.3">
      <c r="K232" s="24"/>
    </row>
    <row r="233" spans="11:11" x14ac:dyDescent="0.3">
      <c r="K233" s="24"/>
    </row>
    <row r="234" spans="11:11" x14ac:dyDescent="0.3">
      <c r="K234" s="24"/>
    </row>
    <row r="235" spans="11:11" x14ac:dyDescent="0.3">
      <c r="K235" s="24"/>
    </row>
    <row r="236" spans="11:11" x14ac:dyDescent="0.3">
      <c r="K236" s="24"/>
    </row>
    <row r="237" spans="11:11" x14ac:dyDescent="0.3">
      <c r="K237" s="24"/>
    </row>
    <row r="238" spans="11:11" x14ac:dyDescent="0.3">
      <c r="K238" s="24"/>
    </row>
    <row r="239" spans="11:11" x14ac:dyDescent="0.3">
      <c r="K239" s="24"/>
    </row>
    <row r="240" spans="11:11" x14ac:dyDescent="0.3">
      <c r="K240" s="24"/>
    </row>
    <row r="241" spans="11:11" x14ac:dyDescent="0.3">
      <c r="K241" s="24"/>
    </row>
    <row r="242" spans="11:11" x14ac:dyDescent="0.3">
      <c r="K242" s="24"/>
    </row>
    <row r="243" spans="11:11" x14ac:dyDescent="0.3">
      <c r="K243" s="24"/>
    </row>
    <row r="244" spans="11:11" x14ac:dyDescent="0.3">
      <c r="K244" s="24"/>
    </row>
    <row r="245" spans="11:11" x14ac:dyDescent="0.3">
      <c r="K245" s="24"/>
    </row>
    <row r="246" spans="11:11" x14ac:dyDescent="0.3">
      <c r="K246" s="24"/>
    </row>
    <row r="247" spans="11:11" x14ac:dyDescent="0.3">
      <c r="K247" s="24"/>
    </row>
    <row r="248" spans="11:11" x14ac:dyDescent="0.3">
      <c r="K248" s="24"/>
    </row>
    <row r="249" spans="11:11" x14ac:dyDescent="0.3">
      <c r="K249" s="24"/>
    </row>
    <row r="250" spans="11:11" x14ac:dyDescent="0.3">
      <c r="K250" s="24"/>
    </row>
    <row r="251" spans="11:11" x14ac:dyDescent="0.3">
      <c r="K251" s="24"/>
    </row>
    <row r="252" spans="11:11" x14ac:dyDescent="0.3">
      <c r="K252" s="24"/>
    </row>
    <row r="253" spans="11:11" x14ac:dyDescent="0.3">
      <c r="K253" s="24"/>
    </row>
    <row r="254" spans="11:11" x14ac:dyDescent="0.3">
      <c r="K254" s="24"/>
    </row>
    <row r="255" spans="11:11" x14ac:dyDescent="0.3">
      <c r="K255" s="24"/>
    </row>
    <row r="256" spans="11:11" x14ac:dyDescent="0.3">
      <c r="K256" s="24"/>
    </row>
    <row r="257" spans="11:11" x14ac:dyDescent="0.3">
      <c r="K257" s="24"/>
    </row>
    <row r="258" spans="11:11" x14ac:dyDescent="0.3">
      <c r="K258" s="24"/>
    </row>
    <row r="259" spans="11:11" x14ac:dyDescent="0.3">
      <c r="K259" s="24"/>
    </row>
    <row r="260" spans="11:11" x14ac:dyDescent="0.3">
      <c r="K260" s="24"/>
    </row>
    <row r="261" spans="11:11" x14ac:dyDescent="0.3">
      <c r="K261" s="24"/>
    </row>
    <row r="262" spans="11:11" x14ac:dyDescent="0.3">
      <c r="K262" s="24"/>
    </row>
    <row r="263" spans="11:11" x14ac:dyDescent="0.3">
      <c r="K263" s="24"/>
    </row>
    <row r="264" spans="11:11" x14ac:dyDescent="0.3">
      <c r="K264" s="24"/>
    </row>
    <row r="265" spans="11:11" x14ac:dyDescent="0.3">
      <c r="K265" s="24"/>
    </row>
    <row r="266" spans="11:11" x14ac:dyDescent="0.3">
      <c r="K266" s="24"/>
    </row>
    <row r="267" spans="11:11" x14ac:dyDescent="0.3">
      <c r="K267" s="24"/>
    </row>
    <row r="268" spans="11:11" x14ac:dyDescent="0.3">
      <c r="K268" s="24"/>
    </row>
    <row r="269" spans="11:11" x14ac:dyDescent="0.3">
      <c r="K269" s="24"/>
    </row>
    <row r="270" spans="11:11" x14ac:dyDescent="0.3">
      <c r="K270" s="24"/>
    </row>
    <row r="271" spans="11:11" x14ac:dyDescent="0.3">
      <c r="K271" s="24"/>
    </row>
    <row r="272" spans="11:11" x14ac:dyDescent="0.3">
      <c r="K272" s="24"/>
    </row>
    <row r="273" spans="11:11" x14ac:dyDescent="0.3">
      <c r="K273" s="24"/>
    </row>
    <row r="274" spans="11:11" x14ac:dyDescent="0.3">
      <c r="K274" s="24"/>
    </row>
    <row r="275" spans="11:11" x14ac:dyDescent="0.3">
      <c r="K275" s="24"/>
    </row>
    <row r="276" spans="11:11" x14ac:dyDescent="0.3">
      <c r="K276" s="24"/>
    </row>
    <row r="277" spans="11:11" x14ac:dyDescent="0.3">
      <c r="K277" s="24"/>
    </row>
    <row r="278" spans="11:11" x14ac:dyDescent="0.3">
      <c r="K278" s="24"/>
    </row>
    <row r="279" spans="11:11" x14ac:dyDescent="0.3">
      <c r="K279" s="24"/>
    </row>
    <row r="280" spans="11:11" x14ac:dyDescent="0.3">
      <c r="K280" s="24"/>
    </row>
    <row r="281" spans="11:11" x14ac:dyDescent="0.3">
      <c r="K281" s="24"/>
    </row>
    <row r="282" spans="11:11" x14ac:dyDescent="0.3">
      <c r="K282" s="24"/>
    </row>
    <row r="283" spans="11:11" x14ac:dyDescent="0.3">
      <c r="K283" s="24"/>
    </row>
    <row r="284" spans="11:11" x14ac:dyDescent="0.3">
      <c r="K284" s="24"/>
    </row>
    <row r="285" spans="11:11" x14ac:dyDescent="0.3">
      <c r="K285" s="24"/>
    </row>
    <row r="286" spans="11:11" x14ac:dyDescent="0.3">
      <c r="K286" s="24"/>
    </row>
    <row r="287" spans="11:11" x14ac:dyDescent="0.3">
      <c r="K287" s="24"/>
    </row>
    <row r="288" spans="11:11" x14ac:dyDescent="0.3">
      <c r="K288" s="24"/>
    </row>
    <row r="289" spans="11:11" x14ac:dyDescent="0.3">
      <c r="K289" s="24"/>
    </row>
    <row r="290" spans="11:11" x14ac:dyDescent="0.3">
      <c r="K290" s="24"/>
    </row>
    <row r="291" spans="11:11" x14ac:dyDescent="0.3">
      <c r="K291" s="24"/>
    </row>
    <row r="292" spans="11:11" x14ac:dyDescent="0.3">
      <c r="K292" s="24"/>
    </row>
    <row r="293" spans="11:11" x14ac:dyDescent="0.3">
      <c r="K293" s="24"/>
    </row>
    <row r="294" spans="11:11" x14ac:dyDescent="0.3">
      <c r="K294" s="24"/>
    </row>
    <row r="295" spans="11:11" x14ac:dyDescent="0.3">
      <c r="K295" s="24"/>
    </row>
    <row r="296" spans="11:11" x14ac:dyDescent="0.3">
      <c r="K296" s="24"/>
    </row>
    <row r="297" spans="11:11" x14ac:dyDescent="0.3">
      <c r="K297" s="24"/>
    </row>
    <row r="298" spans="11:11" x14ac:dyDescent="0.3">
      <c r="K298" s="24"/>
    </row>
    <row r="299" spans="11:11" x14ac:dyDescent="0.3">
      <c r="K299" s="24"/>
    </row>
    <row r="300" spans="11:11" x14ac:dyDescent="0.3">
      <c r="K300" s="24"/>
    </row>
    <row r="301" spans="11:11" x14ac:dyDescent="0.3">
      <c r="K301" s="24"/>
    </row>
    <row r="302" spans="11:11" x14ac:dyDescent="0.3">
      <c r="K302" s="24"/>
    </row>
    <row r="303" spans="11:11" x14ac:dyDescent="0.3">
      <c r="K303" s="24"/>
    </row>
    <row r="304" spans="11:11" x14ac:dyDescent="0.3">
      <c r="K304" s="24"/>
    </row>
    <row r="305" spans="11:11" x14ac:dyDescent="0.3">
      <c r="K305" s="24"/>
    </row>
    <row r="306" spans="11:11" x14ac:dyDescent="0.3">
      <c r="K306" s="24"/>
    </row>
    <row r="307" spans="11:11" x14ac:dyDescent="0.3">
      <c r="K307" s="24"/>
    </row>
    <row r="308" spans="11:11" x14ac:dyDescent="0.3">
      <c r="K308" s="24"/>
    </row>
    <row r="309" spans="11:11" x14ac:dyDescent="0.3">
      <c r="K309" s="24"/>
    </row>
    <row r="310" spans="11:11" x14ac:dyDescent="0.3">
      <c r="K310" s="24"/>
    </row>
    <row r="311" spans="11:11" x14ac:dyDescent="0.3">
      <c r="K311" s="24"/>
    </row>
    <row r="312" spans="11:11" x14ac:dyDescent="0.3">
      <c r="K312" s="24"/>
    </row>
    <row r="313" spans="11:11" x14ac:dyDescent="0.3">
      <c r="K313" s="24"/>
    </row>
    <row r="314" spans="11:11" x14ac:dyDescent="0.3">
      <c r="K314" s="24"/>
    </row>
    <row r="315" spans="11:11" x14ac:dyDescent="0.3">
      <c r="K315" s="24"/>
    </row>
    <row r="316" spans="11:11" x14ac:dyDescent="0.3">
      <c r="K316" s="24"/>
    </row>
    <row r="317" spans="11:11" x14ac:dyDescent="0.3">
      <c r="K317" s="24"/>
    </row>
    <row r="318" spans="11:11" x14ac:dyDescent="0.3">
      <c r="K318" s="24"/>
    </row>
    <row r="319" spans="11:11" x14ac:dyDescent="0.3">
      <c r="K319" s="24"/>
    </row>
    <row r="320" spans="11:11" x14ac:dyDescent="0.3">
      <c r="K320" s="24"/>
    </row>
    <row r="321" spans="11:11" x14ac:dyDescent="0.3">
      <c r="K321" s="24"/>
    </row>
    <row r="322" spans="11:11" x14ac:dyDescent="0.3">
      <c r="K322" s="24"/>
    </row>
    <row r="323" spans="11:11" x14ac:dyDescent="0.3">
      <c r="K323" s="24"/>
    </row>
    <row r="324" spans="11:11" x14ac:dyDescent="0.3">
      <c r="K324" s="24"/>
    </row>
    <row r="325" spans="11:11" x14ac:dyDescent="0.3">
      <c r="K325" s="24"/>
    </row>
    <row r="326" spans="11:11" x14ac:dyDescent="0.3">
      <c r="K326" s="24"/>
    </row>
    <row r="327" spans="11:11" x14ac:dyDescent="0.3">
      <c r="K327" s="24"/>
    </row>
    <row r="328" spans="11:11" x14ac:dyDescent="0.3">
      <c r="K328" s="24"/>
    </row>
    <row r="329" spans="11:11" x14ac:dyDescent="0.3">
      <c r="K329" s="24"/>
    </row>
    <row r="330" spans="11:11" x14ac:dyDescent="0.3">
      <c r="K330" s="24"/>
    </row>
    <row r="331" spans="11:11" x14ac:dyDescent="0.3">
      <c r="K331" s="24"/>
    </row>
    <row r="332" spans="11:11" x14ac:dyDescent="0.3">
      <c r="K332" s="24"/>
    </row>
    <row r="333" spans="11:11" x14ac:dyDescent="0.3">
      <c r="K333" s="24"/>
    </row>
    <row r="334" spans="11:11" x14ac:dyDescent="0.3">
      <c r="K334" s="24"/>
    </row>
    <row r="335" spans="11:11" x14ac:dyDescent="0.3">
      <c r="K335" s="24"/>
    </row>
    <row r="336" spans="11:11" x14ac:dyDescent="0.3">
      <c r="K336" s="24"/>
    </row>
    <row r="337" spans="11:11" x14ac:dyDescent="0.3">
      <c r="K337" s="24"/>
    </row>
    <row r="338" spans="11:11" x14ac:dyDescent="0.3">
      <c r="K338" s="24"/>
    </row>
    <row r="339" spans="11:11" x14ac:dyDescent="0.3">
      <c r="K339" s="24"/>
    </row>
    <row r="340" spans="11:11" x14ac:dyDescent="0.3">
      <c r="K340" s="24"/>
    </row>
    <row r="341" spans="11:11" x14ac:dyDescent="0.3">
      <c r="K341" s="24"/>
    </row>
    <row r="342" spans="11:11" x14ac:dyDescent="0.3">
      <c r="K342" s="24"/>
    </row>
    <row r="343" spans="11:11" x14ac:dyDescent="0.3">
      <c r="K343" s="24"/>
    </row>
    <row r="344" spans="11:11" x14ac:dyDescent="0.3">
      <c r="K344" s="24"/>
    </row>
    <row r="345" spans="11:11" x14ac:dyDescent="0.3">
      <c r="K345" s="24"/>
    </row>
    <row r="346" spans="11:11" x14ac:dyDescent="0.3">
      <c r="K346" s="24"/>
    </row>
    <row r="347" spans="11:11" x14ac:dyDescent="0.3">
      <c r="K347" s="24"/>
    </row>
    <row r="348" spans="11:11" x14ac:dyDescent="0.3">
      <c r="K348" s="24"/>
    </row>
    <row r="349" spans="11:11" x14ac:dyDescent="0.3">
      <c r="K349" s="24"/>
    </row>
    <row r="350" spans="11:11" x14ac:dyDescent="0.3">
      <c r="K350" s="24"/>
    </row>
    <row r="351" spans="11:11" x14ac:dyDescent="0.3">
      <c r="K351" s="24"/>
    </row>
    <row r="352" spans="11:11" x14ac:dyDescent="0.3">
      <c r="K352" s="24"/>
    </row>
    <row r="353" spans="11:11" x14ac:dyDescent="0.3">
      <c r="K353" s="24"/>
    </row>
    <row r="354" spans="11:11" x14ac:dyDescent="0.3">
      <c r="K354" s="24"/>
    </row>
    <row r="355" spans="11:11" x14ac:dyDescent="0.3">
      <c r="K355" s="24"/>
    </row>
    <row r="356" spans="11:11" x14ac:dyDescent="0.3">
      <c r="K356" s="24"/>
    </row>
    <row r="357" spans="11:11" x14ac:dyDescent="0.3">
      <c r="K357" s="24"/>
    </row>
    <row r="358" spans="11:11" x14ac:dyDescent="0.3">
      <c r="K358" s="24"/>
    </row>
    <row r="359" spans="11:11" x14ac:dyDescent="0.3">
      <c r="K359" s="24"/>
    </row>
    <row r="360" spans="11:11" x14ac:dyDescent="0.3">
      <c r="K360" s="24"/>
    </row>
    <row r="361" spans="11:11" x14ac:dyDescent="0.3">
      <c r="K361" s="24"/>
    </row>
    <row r="362" spans="11:11" x14ac:dyDescent="0.3">
      <c r="K362" s="24"/>
    </row>
    <row r="363" spans="11:11" x14ac:dyDescent="0.3">
      <c r="K363" s="24"/>
    </row>
    <row r="364" spans="11:11" x14ac:dyDescent="0.3">
      <c r="K364" s="24"/>
    </row>
    <row r="365" spans="11:11" x14ac:dyDescent="0.3">
      <c r="K365" s="24"/>
    </row>
    <row r="366" spans="11:11" x14ac:dyDescent="0.3">
      <c r="K366" s="24"/>
    </row>
    <row r="367" spans="11:11" x14ac:dyDescent="0.3">
      <c r="K367" s="24"/>
    </row>
    <row r="368" spans="11:11" x14ac:dyDescent="0.3">
      <c r="K368" s="24"/>
    </row>
    <row r="369" spans="11:11" x14ac:dyDescent="0.3">
      <c r="K369" s="24"/>
    </row>
    <row r="370" spans="11:11" x14ac:dyDescent="0.3">
      <c r="K370" s="24"/>
    </row>
    <row r="371" spans="11:11" x14ac:dyDescent="0.3">
      <c r="K371" s="24"/>
    </row>
    <row r="372" spans="11:11" x14ac:dyDescent="0.3">
      <c r="K372" s="24"/>
    </row>
    <row r="373" spans="11:11" x14ac:dyDescent="0.3">
      <c r="K373" s="24"/>
    </row>
    <row r="374" spans="11:11" x14ac:dyDescent="0.3">
      <c r="K374" s="24"/>
    </row>
    <row r="375" spans="11:11" x14ac:dyDescent="0.3">
      <c r="K375" s="24"/>
    </row>
    <row r="376" spans="11:11" x14ac:dyDescent="0.3">
      <c r="K376" s="24"/>
    </row>
    <row r="377" spans="11:11" x14ac:dyDescent="0.3">
      <c r="K377" s="24"/>
    </row>
    <row r="378" spans="11:11" x14ac:dyDescent="0.3">
      <c r="K378" s="24"/>
    </row>
    <row r="379" spans="11:11" x14ac:dyDescent="0.3">
      <c r="K379" s="24"/>
    </row>
    <row r="380" spans="11:11" x14ac:dyDescent="0.3">
      <c r="K380" s="24"/>
    </row>
    <row r="381" spans="11:11" x14ac:dyDescent="0.3">
      <c r="K381" s="24"/>
    </row>
    <row r="382" spans="11:11" x14ac:dyDescent="0.3">
      <c r="K382" s="24"/>
    </row>
    <row r="383" spans="11:11" x14ac:dyDescent="0.3">
      <c r="K383" s="24"/>
    </row>
    <row r="384" spans="11:11" x14ac:dyDescent="0.3">
      <c r="K384" s="24"/>
    </row>
    <row r="385" spans="11:11" x14ac:dyDescent="0.3">
      <c r="K385" s="24"/>
    </row>
    <row r="386" spans="11:11" x14ac:dyDescent="0.3">
      <c r="K386" s="24"/>
    </row>
    <row r="387" spans="11:11" x14ac:dyDescent="0.3">
      <c r="K387" s="24"/>
    </row>
    <row r="388" spans="11:11" x14ac:dyDescent="0.3">
      <c r="K388" s="24"/>
    </row>
    <row r="389" spans="11:11" x14ac:dyDescent="0.3">
      <c r="K389" s="24"/>
    </row>
    <row r="390" spans="11:11" x14ac:dyDescent="0.3">
      <c r="K390" s="24"/>
    </row>
    <row r="391" spans="11:11" x14ac:dyDescent="0.3">
      <c r="K391" s="24"/>
    </row>
    <row r="392" spans="11:11" x14ac:dyDescent="0.3">
      <c r="K392" s="24"/>
    </row>
    <row r="393" spans="11:11" x14ac:dyDescent="0.3">
      <c r="K393" s="24"/>
    </row>
    <row r="394" spans="11:11" x14ac:dyDescent="0.3">
      <c r="K394" s="24"/>
    </row>
    <row r="395" spans="11:11" x14ac:dyDescent="0.3">
      <c r="K395" s="24"/>
    </row>
    <row r="396" spans="11:11" x14ac:dyDescent="0.3">
      <c r="K396" s="24"/>
    </row>
    <row r="397" spans="11:11" x14ac:dyDescent="0.3">
      <c r="K397" s="24"/>
    </row>
    <row r="398" spans="11:11" x14ac:dyDescent="0.3">
      <c r="K398" s="24"/>
    </row>
    <row r="399" spans="11:11" x14ac:dyDescent="0.3">
      <c r="K399" s="24"/>
    </row>
    <row r="400" spans="11:11" x14ac:dyDescent="0.3">
      <c r="K400" s="24"/>
    </row>
    <row r="401" spans="11:11" x14ac:dyDescent="0.3">
      <c r="K401" s="24"/>
    </row>
    <row r="402" spans="11:11" x14ac:dyDescent="0.3">
      <c r="K402" s="24"/>
    </row>
    <row r="403" spans="11:11" x14ac:dyDescent="0.3">
      <c r="K403" s="24"/>
    </row>
    <row r="404" spans="11:11" x14ac:dyDescent="0.3">
      <c r="K404" s="24"/>
    </row>
    <row r="405" spans="11:11" x14ac:dyDescent="0.3">
      <c r="K405" s="24"/>
    </row>
    <row r="406" spans="11:11" x14ac:dyDescent="0.3">
      <c r="K406" s="24"/>
    </row>
    <row r="407" spans="11:11" x14ac:dyDescent="0.3">
      <c r="K407" s="24"/>
    </row>
    <row r="408" spans="11:11" x14ac:dyDescent="0.3">
      <c r="K408" s="24"/>
    </row>
    <row r="409" spans="11:11" x14ac:dyDescent="0.3">
      <c r="K409" s="24"/>
    </row>
    <row r="410" spans="11:11" x14ac:dyDescent="0.3">
      <c r="K410" s="24"/>
    </row>
    <row r="411" spans="11:11" x14ac:dyDescent="0.3">
      <c r="K411" s="24"/>
    </row>
    <row r="412" spans="11:11" x14ac:dyDescent="0.3">
      <c r="K412" s="24"/>
    </row>
    <row r="413" spans="11:11" x14ac:dyDescent="0.3">
      <c r="K413" s="24"/>
    </row>
    <row r="414" spans="11:11" x14ac:dyDescent="0.3">
      <c r="K414" s="24"/>
    </row>
    <row r="415" spans="11:11" x14ac:dyDescent="0.3">
      <c r="K415" s="24"/>
    </row>
    <row r="416" spans="11:11" x14ac:dyDescent="0.3">
      <c r="K416" s="24"/>
    </row>
    <row r="417" spans="11:11" x14ac:dyDescent="0.3">
      <c r="K417" s="24"/>
    </row>
    <row r="418" spans="11:11" x14ac:dyDescent="0.3">
      <c r="K418" s="24"/>
    </row>
    <row r="419" spans="11:11" x14ac:dyDescent="0.3">
      <c r="K419" s="24"/>
    </row>
    <row r="420" spans="11:11" x14ac:dyDescent="0.3">
      <c r="K420" s="24"/>
    </row>
    <row r="421" spans="11:11" x14ac:dyDescent="0.3">
      <c r="K421" s="24"/>
    </row>
    <row r="422" spans="11:11" x14ac:dyDescent="0.3">
      <c r="K422" s="24"/>
    </row>
    <row r="423" spans="11:11" x14ac:dyDescent="0.3">
      <c r="K423" s="24"/>
    </row>
    <row r="424" spans="11:11" x14ac:dyDescent="0.3">
      <c r="K424" s="24"/>
    </row>
    <row r="425" spans="11:11" x14ac:dyDescent="0.3">
      <c r="K425" s="24"/>
    </row>
    <row r="426" spans="11:11" x14ac:dyDescent="0.3">
      <c r="K426" s="24"/>
    </row>
    <row r="427" spans="11:11" x14ac:dyDescent="0.3">
      <c r="K427" s="24"/>
    </row>
    <row r="428" spans="11:11" x14ac:dyDescent="0.3">
      <c r="K428" s="24"/>
    </row>
    <row r="429" spans="11:11" x14ac:dyDescent="0.3">
      <c r="K429" s="24"/>
    </row>
    <row r="430" spans="11:11" x14ac:dyDescent="0.3">
      <c r="K430" s="24"/>
    </row>
    <row r="431" spans="11:11" x14ac:dyDescent="0.3">
      <c r="K431" s="24"/>
    </row>
    <row r="432" spans="11:11" x14ac:dyDescent="0.3">
      <c r="K432" s="24"/>
    </row>
    <row r="433" spans="6:11" x14ac:dyDescent="0.3">
      <c r="K433" s="24"/>
    </row>
    <row r="434" spans="6:11" x14ac:dyDescent="0.3">
      <c r="K434" s="24"/>
    </row>
    <row r="435" spans="6:11" x14ac:dyDescent="0.3">
      <c r="F435" s="6"/>
      <c r="K435" s="24"/>
    </row>
  </sheetData>
  <sortState xmlns:xlrd2="http://schemas.microsoft.com/office/spreadsheetml/2017/richdata2" ref="A2:K6">
    <sortCondition descending="1" ref="K1:K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1"/>
  <sheetViews>
    <sheetView workbookViewId="0">
      <pane ySplit="1" topLeftCell="A2" activePane="bottomLeft" state="frozen"/>
      <selection pane="bottomLeft" activeCell="G1" sqref="G1:J1"/>
    </sheetView>
  </sheetViews>
  <sheetFormatPr defaultColWidth="11.53515625" defaultRowHeight="12.45" x14ac:dyDescent="0.3"/>
  <cols>
    <col min="1" max="1" width="8.3046875" style="13" bestFit="1" customWidth="1"/>
    <col min="2" max="2" width="14.84375" style="13" bestFit="1" customWidth="1"/>
    <col min="3" max="3" width="7.15234375" style="13" bestFit="1" customWidth="1"/>
    <col min="4" max="4" width="4.23046875" style="13" bestFit="1" customWidth="1"/>
    <col min="5" max="5" width="28" style="13" bestFit="1" customWidth="1"/>
    <col min="6" max="6" width="7.07421875" style="13" bestFit="1" customWidth="1"/>
    <col min="7" max="7" width="11" style="13" bestFit="1" customWidth="1"/>
    <col min="8" max="8" width="7.53515625" style="13" bestFit="1" customWidth="1"/>
    <col min="9" max="9" width="11.3046875" style="13" bestFit="1" customWidth="1"/>
    <col min="10" max="10" width="9.07421875" style="13" bestFit="1" customWidth="1"/>
    <col min="11" max="16384" width="11.53515625" style="13"/>
  </cols>
  <sheetData>
    <row r="1" spans="1:10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K456"/>
  <sheetViews>
    <sheetView workbookViewId="0">
      <pane ySplit="1" topLeftCell="A2" activePane="bottomLeft" state="frozen"/>
      <selection sqref="A1:XFD1048576"/>
      <selection pane="bottomLeft"/>
    </sheetView>
  </sheetViews>
  <sheetFormatPr defaultColWidth="12.53515625" defaultRowHeight="15.75" customHeight="1" outlineLevelCol="1" x14ac:dyDescent="0.3"/>
  <cols>
    <col min="1" max="1" width="7.15234375" style="3" bestFit="1" customWidth="1"/>
    <col min="2" max="2" width="7.07421875" style="3" bestFit="1" customWidth="1"/>
    <col min="3" max="3" width="7.15234375" style="3" bestFit="1" customWidth="1"/>
    <col min="4" max="4" width="4.23046875" style="3" bestFit="1" customWidth="1"/>
    <col min="5" max="5" width="20.765625" style="3" bestFit="1" customWidth="1" collapsed="1"/>
    <col min="6" max="6" width="34.6914062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5.3046875" style="3" bestFit="1" customWidth="1"/>
    <col min="12" max="16384" width="12.53515625" style="3"/>
  </cols>
  <sheetData>
    <row r="1" spans="1:11" s="10" customFormat="1" ht="12.45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ht="12.45" x14ac:dyDescent="0.3">
      <c r="A2" s="3" t="s">
        <v>49</v>
      </c>
      <c r="B2" s="3" t="s">
        <v>124</v>
      </c>
      <c r="C2" s="3" t="s">
        <v>37</v>
      </c>
      <c r="D2" s="3">
        <v>71</v>
      </c>
      <c r="E2" s="3" t="s">
        <v>17</v>
      </c>
      <c r="F2" s="19" t="str">
        <f>A2&amp;B2&amp;C2&amp;E2</f>
        <v>ThomasConleyMMILLENNIUM RUNNING</v>
      </c>
      <c r="G2" s="22">
        <f>SUMIF('Aviation 4M'!$F$2:$F$300,$F2,'Aviation 4M'!$J$2:$J$300)</f>
        <v>22.5</v>
      </c>
      <c r="H2" s="22">
        <f>SUMIF('Capital City Classic'!$F$2:$F$300,$F2,'Capital City Classic'!$J$2:$J$300)</f>
        <v>0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 t="shared" ref="K2:K3" si="0">SUM(G2:J2)</f>
        <v>22.5</v>
      </c>
    </row>
    <row r="3" spans="1:11" ht="12.45" x14ac:dyDescent="0.3">
      <c r="A3" s="3" t="s">
        <v>145</v>
      </c>
      <c r="B3" t="s">
        <v>146</v>
      </c>
      <c r="C3" s="3" t="s">
        <v>37</v>
      </c>
      <c r="D3" s="3">
        <v>73</v>
      </c>
      <c r="E3" s="3" t="s">
        <v>17</v>
      </c>
      <c r="F3" s="19" t="str">
        <f>A3&amp;B3&amp;C3&amp;E3</f>
        <v>GeorgeSheldonMMILLENNIUM RUNNING</v>
      </c>
      <c r="G3" s="22">
        <f>SUMIF('Aviation 4M'!$F$2:$F$300,$F3,'Aviation 4M'!$J$2:$J$300)</f>
        <v>14.5</v>
      </c>
      <c r="H3" s="22">
        <f>SUMIF('Capital City Classic'!$F$2:$F$300,$F3,'Capital City Classic'!$J$2:$J$300)</f>
        <v>0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 t="shared" si="0"/>
        <v>14.5</v>
      </c>
    </row>
    <row r="4" spans="1:11" ht="12.45" x14ac:dyDescent="0.3">
      <c r="K4" s="24"/>
    </row>
    <row r="5" spans="1:11" ht="12.45" x14ac:dyDescent="0.3">
      <c r="K5" s="24"/>
    </row>
    <row r="6" spans="1:11" ht="12.45" x14ac:dyDescent="0.3">
      <c r="K6" s="24"/>
    </row>
    <row r="7" spans="1:11" ht="12.45" x14ac:dyDescent="0.3">
      <c r="K7" s="24"/>
    </row>
    <row r="8" spans="1:11" ht="12.45" x14ac:dyDescent="0.3">
      <c r="K8" s="24"/>
    </row>
    <row r="9" spans="1:11" ht="12.45" x14ac:dyDescent="0.3">
      <c r="K9" s="24"/>
    </row>
    <row r="10" spans="1:11" ht="12.45" x14ac:dyDescent="0.3">
      <c r="K10" s="24"/>
    </row>
    <row r="11" spans="1:11" ht="12.45" x14ac:dyDescent="0.3">
      <c r="K11" s="24"/>
    </row>
    <row r="12" spans="1:11" ht="12.45" x14ac:dyDescent="0.3">
      <c r="K12" s="24"/>
    </row>
    <row r="13" spans="1:11" ht="12.45" x14ac:dyDescent="0.3">
      <c r="K13" s="24"/>
    </row>
    <row r="14" spans="1:11" ht="12.45" x14ac:dyDescent="0.3">
      <c r="K14" s="24"/>
    </row>
    <row r="15" spans="1:11" ht="12.45" x14ac:dyDescent="0.3">
      <c r="K15" s="24"/>
    </row>
    <row r="16" spans="1:11" ht="12.45" x14ac:dyDescent="0.3">
      <c r="K16" s="24"/>
    </row>
    <row r="17" spans="11:11" ht="12.45" x14ac:dyDescent="0.3">
      <c r="K17" s="24"/>
    </row>
    <row r="18" spans="11:11" ht="12.45" x14ac:dyDescent="0.3">
      <c r="K18" s="24"/>
    </row>
    <row r="19" spans="11:11" ht="12.45" x14ac:dyDescent="0.3">
      <c r="K19" s="24"/>
    </row>
    <row r="20" spans="11:11" ht="12.45" x14ac:dyDescent="0.3">
      <c r="K20" s="24"/>
    </row>
    <row r="21" spans="11:11" ht="12.45" x14ac:dyDescent="0.3">
      <c r="K21" s="24"/>
    </row>
    <row r="22" spans="11:11" ht="12.45" x14ac:dyDescent="0.3">
      <c r="K22" s="24"/>
    </row>
    <row r="23" spans="11:11" ht="12.45" x14ac:dyDescent="0.3">
      <c r="K23" s="24"/>
    </row>
    <row r="24" spans="11:11" ht="12.45" x14ac:dyDescent="0.3">
      <c r="K24" s="24"/>
    </row>
    <row r="25" spans="11:11" ht="12.45" x14ac:dyDescent="0.3">
      <c r="K25" s="24"/>
    </row>
    <row r="26" spans="11:11" ht="12.45" x14ac:dyDescent="0.3">
      <c r="K26" s="24"/>
    </row>
    <row r="27" spans="11:11" ht="12.45" x14ac:dyDescent="0.3">
      <c r="K27" s="24"/>
    </row>
    <row r="28" spans="11:11" ht="12.45" x14ac:dyDescent="0.3">
      <c r="K28" s="24"/>
    </row>
    <row r="29" spans="11:11" ht="12.45" x14ac:dyDescent="0.3">
      <c r="K29" s="24"/>
    </row>
    <row r="30" spans="11:11" ht="12.45" x14ac:dyDescent="0.3">
      <c r="K30" s="24"/>
    </row>
    <row r="31" spans="11:11" ht="12.45" x14ac:dyDescent="0.3">
      <c r="K31" s="24"/>
    </row>
    <row r="32" spans="11:11" ht="12.45" x14ac:dyDescent="0.3">
      <c r="K32" s="24"/>
    </row>
    <row r="33" spans="11:11" ht="12.45" x14ac:dyDescent="0.3">
      <c r="K33" s="24"/>
    </row>
    <row r="34" spans="11:11" ht="12.45" x14ac:dyDescent="0.3">
      <c r="K34" s="24"/>
    </row>
    <row r="35" spans="11:11" ht="12.45" x14ac:dyDescent="0.3">
      <c r="K35" s="24"/>
    </row>
    <row r="36" spans="11:11" ht="12.45" x14ac:dyDescent="0.3">
      <c r="K36" s="24"/>
    </row>
    <row r="37" spans="11:11" ht="12.45" x14ac:dyDescent="0.3">
      <c r="K37" s="24"/>
    </row>
    <row r="38" spans="11:11" ht="12.45" x14ac:dyDescent="0.3">
      <c r="K38" s="24"/>
    </row>
    <row r="39" spans="11:11" ht="12.45" x14ac:dyDescent="0.3">
      <c r="K39" s="24"/>
    </row>
    <row r="40" spans="11:11" ht="12.45" x14ac:dyDescent="0.3">
      <c r="K40" s="24"/>
    </row>
    <row r="41" spans="11:11" ht="12.45" x14ac:dyDescent="0.3">
      <c r="K41" s="24"/>
    </row>
    <row r="42" spans="11:11" ht="12.45" x14ac:dyDescent="0.3">
      <c r="K42" s="24"/>
    </row>
    <row r="43" spans="11:11" ht="12.45" x14ac:dyDescent="0.3">
      <c r="K43" s="24"/>
    </row>
    <row r="44" spans="11:11" ht="12.45" x14ac:dyDescent="0.3">
      <c r="K44" s="24"/>
    </row>
    <row r="45" spans="11:11" ht="12.45" x14ac:dyDescent="0.3">
      <c r="K45" s="24"/>
    </row>
    <row r="46" spans="11:11" ht="12.45" x14ac:dyDescent="0.3">
      <c r="K46" s="24"/>
    </row>
    <row r="47" spans="11:11" ht="12.45" x14ac:dyDescent="0.3">
      <c r="K47" s="24"/>
    </row>
    <row r="48" spans="11:11" ht="12.45" x14ac:dyDescent="0.3">
      <c r="K48" s="24"/>
    </row>
    <row r="49" spans="11:11" ht="12.45" x14ac:dyDescent="0.3">
      <c r="K49" s="24"/>
    </row>
    <row r="50" spans="11:11" ht="12.45" x14ac:dyDescent="0.3">
      <c r="K50" s="24"/>
    </row>
    <row r="51" spans="11:11" ht="12.45" x14ac:dyDescent="0.3">
      <c r="K51" s="24"/>
    </row>
    <row r="52" spans="11:11" ht="12.45" x14ac:dyDescent="0.3">
      <c r="K52" s="24"/>
    </row>
    <row r="53" spans="11:11" ht="12.45" x14ac:dyDescent="0.3">
      <c r="K53" s="24"/>
    </row>
    <row r="54" spans="11:11" ht="12.45" x14ac:dyDescent="0.3">
      <c r="K54" s="24"/>
    </row>
    <row r="55" spans="11:11" ht="12.45" x14ac:dyDescent="0.3">
      <c r="K55" s="24"/>
    </row>
    <row r="56" spans="11:11" ht="12.45" x14ac:dyDescent="0.3">
      <c r="K56" s="24"/>
    </row>
    <row r="57" spans="11:11" ht="12.45" x14ac:dyDescent="0.3">
      <c r="K57" s="24"/>
    </row>
    <row r="58" spans="11:11" ht="12.45" x14ac:dyDescent="0.3">
      <c r="K58" s="24"/>
    </row>
    <row r="59" spans="11:11" ht="12.45" x14ac:dyDescent="0.3">
      <c r="K59" s="24"/>
    </row>
    <row r="60" spans="11:11" ht="12.45" x14ac:dyDescent="0.3">
      <c r="K60" s="24"/>
    </row>
    <row r="61" spans="11:11" ht="12.45" x14ac:dyDescent="0.3">
      <c r="K61" s="24"/>
    </row>
    <row r="62" spans="11:11" ht="12.45" x14ac:dyDescent="0.3">
      <c r="K62" s="24"/>
    </row>
    <row r="63" spans="11:11" ht="12.45" x14ac:dyDescent="0.3">
      <c r="K63" s="24"/>
    </row>
    <row r="64" spans="11:11" ht="12.45" x14ac:dyDescent="0.3">
      <c r="K64" s="24"/>
    </row>
    <row r="65" spans="11:11" ht="12.45" x14ac:dyDescent="0.3">
      <c r="K65" s="24"/>
    </row>
    <row r="66" spans="11:11" ht="12.45" x14ac:dyDescent="0.3">
      <c r="K66" s="24"/>
    </row>
    <row r="67" spans="11:11" ht="12.45" x14ac:dyDescent="0.3">
      <c r="K67" s="24"/>
    </row>
    <row r="68" spans="11:11" ht="12.45" x14ac:dyDescent="0.3">
      <c r="K68" s="24"/>
    </row>
    <row r="69" spans="11:11" ht="12.45" x14ac:dyDescent="0.3">
      <c r="K69" s="24"/>
    </row>
    <row r="70" spans="11:11" ht="12.45" x14ac:dyDescent="0.3">
      <c r="K70" s="24"/>
    </row>
    <row r="71" spans="11:11" ht="12.45" x14ac:dyDescent="0.3">
      <c r="K71" s="24"/>
    </row>
    <row r="72" spans="11:11" ht="12.45" x14ac:dyDescent="0.3">
      <c r="K72" s="24"/>
    </row>
    <row r="73" spans="11:11" ht="12.45" x14ac:dyDescent="0.3">
      <c r="K73" s="24"/>
    </row>
    <row r="74" spans="11:11" ht="12.45" x14ac:dyDescent="0.3">
      <c r="K74" s="24"/>
    </row>
    <row r="75" spans="11:11" ht="12.45" x14ac:dyDescent="0.3">
      <c r="K75" s="24"/>
    </row>
    <row r="76" spans="11:11" ht="12.45" x14ac:dyDescent="0.3">
      <c r="K76" s="24"/>
    </row>
    <row r="77" spans="11:11" ht="12.45" x14ac:dyDescent="0.3">
      <c r="K77" s="24"/>
    </row>
    <row r="78" spans="11:11" ht="12.45" x14ac:dyDescent="0.3">
      <c r="K78" s="24"/>
    </row>
    <row r="79" spans="11:11" ht="12.45" x14ac:dyDescent="0.3">
      <c r="K79" s="24"/>
    </row>
    <row r="80" spans="11:11" ht="12.45" x14ac:dyDescent="0.3">
      <c r="K80" s="24"/>
    </row>
    <row r="81" spans="11:11" ht="12.45" x14ac:dyDescent="0.3">
      <c r="K81" s="24"/>
    </row>
    <row r="82" spans="11:11" ht="12.45" x14ac:dyDescent="0.3">
      <c r="K82" s="24"/>
    </row>
    <row r="83" spans="11:11" ht="12.45" x14ac:dyDescent="0.3">
      <c r="K83" s="24"/>
    </row>
    <row r="84" spans="11:11" ht="12.45" x14ac:dyDescent="0.3">
      <c r="K84" s="24"/>
    </row>
    <row r="85" spans="11:11" ht="12.45" x14ac:dyDescent="0.3">
      <c r="K85" s="24"/>
    </row>
    <row r="86" spans="11:11" ht="12.45" x14ac:dyDescent="0.3">
      <c r="K86" s="24"/>
    </row>
    <row r="87" spans="11:11" ht="12.45" x14ac:dyDescent="0.3">
      <c r="K87" s="24"/>
    </row>
    <row r="88" spans="11:11" ht="12.45" x14ac:dyDescent="0.3">
      <c r="K88" s="24"/>
    </row>
    <row r="89" spans="11:11" ht="12.45" x14ac:dyDescent="0.3">
      <c r="K89" s="24"/>
    </row>
    <row r="90" spans="11:11" ht="12.45" x14ac:dyDescent="0.3">
      <c r="K90" s="24"/>
    </row>
    <row r="91" spans="11:11" ht="12.45" x14ac:dyDescent="0.3">
      <c r="K91" s="24"/>
    </row>
    <row r="92" spans="11:11" ht="12.45" x14ac:dyDescent="0.3">
      <c r="K92" s="24"/>
    </row>
    <row r="93" spans="11:11" ht="12.45" x14ac:dyDescent="0.3">
      <c r="K93" s="24"/>
    </row>
    <row r="94" spans="11:11" ht="12.45" x14ac:dyDescent="0.3">
      <c r="K94" s="24"/>
    </row>
    <row r="95" spans="11:11" ht="12.45" x14ac:dyDescent="0.3">
      <c r="K95" s="24"/>
    </row>
    <row r="96" spans="11:11" ht="12.45" x14ac:dyDescent="0.3">
      <c r="K96" s="24"/>
    </row>
    <row r="97" spans="11:11" ht="12.45" x14ac:dyDescent="0.3">
      <c r="K97" s="24"/>
    </row>
    <row r="98" spans="11:11" ht="12.45" x14ac:dyDescent="0.3">
      <c r="K98" s="24"/>
    </row>
    <row r="99" spans="11:11" ht="12.45" x14ac:dyDescent="0.3">
      <c r="K99" s="24"/>
    </row>
    <row r="100" spans="11:11" ht="12.45" x14ac:dyDescent="0.3">
      <c r="K100" s="24"/>
    </row>
    <row r="101" spans="11:11" ht="12.45" x14ac:dyDescent="0.3">
      <c r="K101" s="24"/>
    </row>
    <row r="102" spans="11:11" ht="12.45" x14ac:dyDescent="0.3">
      <c r="K102" s="24"/>
    </row>
    <row r="103" spans="11:11" ht="12.45" x14ac:dyDescent="0.3">
      <c r="K103" s="24"/>
    </row>
    <row r="104" spans="11:11" ht="12.45" x14ac:dyDescent="0.3">
      <c r="K104" s="24"/>
    </row>
    <row r="105" spans="11:11" ht="12.45" x14ac:dyDescent="0.3">
      <c r="K105" s="24"/>
    </row>
    <row r="106" spans="11:11" ht="12.45" x14ac:dyDescent="0.3">
      <c r="K106" s="24"/>
    </row>
    <row r="107" spans="11:11" ht="12.45" x14ac:dyDescent="0.3">
      <c r="K107" s="24"/>
    </row>
    <row r="108" spans="11:11" ht="12.45" x14ac:dyDescent="0.3">
      <c r="K108" s="24"/>
    </row>
    <row r="109" spans="11:11" ht="12.45" x14ac:dyDescent="0.3">
      <c r="K109" s="24"/>
    </row>
    <row r="110" spans="11:11" ht="12.45" x14ac:dyDescent="0.3">
      <c r="K110" s="24"/>
    </row>
    <row r="111" spans="11:11" ht="12.45" x14ac:dyDescent="0.3">
      <c r="K111" s="24"/>
    </row>
    <row r="112" spans="11:11" ht="12.45" x14ac:dyDescent="0.3">
      <c r="K112" s="24"/>
    </row>
    <row r="113" spans="11:11" ht="12.45" x14ac:dyDescent="0.3">
      <c r="K113" s="24"/>
    </row>
    <row r="114" spans="11:11" ht="12.45" x14ac:dyDescent="0.3">
      <c r="K114" s="24"/>
    </row>
    <row r="115" spans="11:11" ht="12.45" x14ac:dyDescent="0.3">
      <c r="K115" s="24"/>
    </row>
    <row r="116" spans="11:11" ht="12.45" x14ac:dyDescent="0.3">
      <c r="K116" s="24"/>
    </row>
    <row r="117" spans="11:11" ht="12.45" x14ac:dyDescent="0.3">
      <c r="K117" s="24"/>
    </row>
    <row r="118" spans="11:11" ht="12.45" x14ac:dyDescent="0.3">
      <c r="K118" s="24"/>
    </row>
    <row r="119" spans="11:11" ht="12.45" x14ac:dyDescent="0.3">
      <c r="K119" s="24"/>
    </row>
    <row r="120" spans="11:11" ht="12.45" x14ac:dyDescent="0.3">
      <c r="K120" s="24"/>
    </row>
    <row r="121" spans="11:11" ht="12.45" x14ac:dyDescent="0.3">
      <c r="K121" s="24"/>
    </row>
    <row r="122" spans="11:11" ht="12.45" x14ac:dyDescent="0.3">
      <c r="K122" s="24"/>
    </row>
    <row r="123" spans="11:11" ht="12.45" x14ac:dyDescent="0.3">
      <c r="K123" s="24"/>
    </row>
    <row r="124" spans="11:11" ht="12.45" x14ac:dyDescent="0.3">
      <c r="K124" s="24"/>
    </row>
    <row r="125" spans="11:11" ht="12.45" x14ac:dyDescent="0.3">
      <c r="K125" s="24"/>
    </row>
    <row r="126" spans="11:11" ht="12.45" x14ac:dyDescent="0.3">
      <c r="K126" s="24"/>
    </row>
    <row r="127" spans="11:11" ht="12.45" x14ac:dyDescent="0.3">
      <c r="K127" s="24"/>
    </row>
    <row r="128" spans="11:11" ht="12.45" x14ac:dyDescent="0.3">
      <c r="K128" s="24"/>
    </row>
    <row r="129" spans="11:11" ht="12.45" x14ac:dyDescent="0.3">
      <c r="K129" s="24"/>
    </row>
    <row r="130" spans="11:11" ht="12.45" x14ac:dyDescent="0.3">
      <c r="K130" s="24"/>
    </row>
    <row r="131" spans="11:11" ht="12.45" x14ac:dyDescent="0.3">
      <c r="K131" s="24"/>
    </row>
    <row r="132" spans="11:11" ht="12.45" x14ac:dyDescent="0.3">
      <c r="K132" s="24"/>
    </row>
    <row r="133" spans="11:11" ht="12.45" x14ac:dyDescent="0.3">
      <c r="K133" s="24"/>
    </row>
    <row r="134" spans="11:11" ht="12.45" x14ac:dyDescent="0.3">
      <c r="K134" s="24"/>
    </row>
    <row r="135" spans="11:11" ht="12.45" x14ac:dyDescent="0.3">
      <c r="K135" s="24"/>
    </row>
    <row r="136" spans="11:11" ht="12.45" x14ac:dyDescent="0.3">
      <c r="K136" s="24"/>
    </row>
    <row r="137" spans="11:11" ht="12.45" x14ac:dyDescent="0.3">
      <c r="K137" s="24"/>
    </row>
    <row r="138" spans="11:11" ht="12.45" x14ac:dyDescent="0.3">
      <c r="K138" s="24"/>
    </row>
    <row r="139" spans="11:11" ht="12.45" x14ac:dyDescent="0.3">
      <c r="K139" s="24"/>
    </row>
    <row r="140" spans="11:11" ht="12.45" x14ac:dyDescent="0.3">
      <c r="K140" s="24"/>
    </row>
    <row r="141" spans="11:11" ht="12.45" x14ac:dyDescent="0.3">
      <c r="K141" s="24"/>
    </row>
    <row r="142" spans="11:11" ht="12.45" x14ac:dyDescent="0.3">
      <c r="K142" s="24"/>
    </row>
    <row r="143" spans="11:11" ht="12.45" x14ac:dyDescent="0.3">
      <c r="K143" s="24"/>
    </row>
    <row r="144" spans="11:11" ht="12.45" x14ac:dyDescent="0.3">
      <c r="K144" s="24"/>
    </row>
    <row r="145" spans="11:11" ht="12.45" x14ac:dyDescent="0.3">
      <c r="K145" s="24"/>
    </row>
    <row r="146" spans="11:11" ht="12.45" x14ac:dyDescent="0.3">
      <c r="K146" s="24"/>
    </row>
    <row r="147" spans="11:11" ht="12.45" x14ac:dyDescent="0.3">
      <c r="K147" s="24"/>
    </row>
    <row r="148" spans="11:11" ht="12.45" x14ac:dyDescent="0.3">
      <c r="K148" s="24"/>
    </row>
    <row r="149" spans="11:11" ht="12.45" x14ac:dyDescent="0.3">
      <c r="K149" s="24"/>
    </row>
    <row r="150" spans="11:11" ht="12.45" x14ac:dyDescent="0.3">
      <c r="K150" s="24"/>
    </row>
    <row r="151" spans="11:11" ht="12.45" x14ac:dyDescent="0.3">
      <c r="K151" s="24"/>
    </row>
    <row r="152" spans="11:11" ht="12.45" x14ac:dyDescent="0.3">
      <c r="K152" s="24"/>
    </row>
    <row r="153" spans="11:11" ht="12.45" x14ac:dyDescent="0.3">
      <c r="K153" s="24"/>
    </row>
    <row r="154" spans="11:11" ht="12.45" x14ac:dyDescent="0.3">
      <c r="K154" s="24"/>
    </row>
    <row r="155" spans="11:11" ht="12.45" x14ac:dyDescent="0.3">
      <c r="K155" s="24"/>
    </row>
    <row r="156" spans="11:11" ht="12.45" x14ac:dyDescent="0.3">
      <c r="K156" s="24"/>
    </row>
    <row r="157" spans="11:11" ht="12.45" x14ac:dyDescent="0.3">
      <c r="K157" s="24"/>
    </row>
    <row r="158" spans="11:11" ht="12.45" x14ac:dyDescent="0.3">
      <c r="K158" s="24"/>
    </row>
    <row r="159" spans="11:11" ht="12.45" x14ac:dyDescent="0.3">
      <c r="K159" s="24"/>
    </row>
    <row r="160" spans="11:11" ht="12.45" x14ac:dyDescent="0.3">
      <c r="K160" s="24"/>
    </row>
    <row r="161" spans="11:11" ht="12.45" x14ac:dyDescent="0.3">
      <c r="K161" s="24"/>
    </row>
    <row r="162" spans="11:11" ht="12.45" x14ac:dyDescent="0.3">
      <c r="K162" s="24"/>
    </row>
    <row r="163" spans="11:11" ht="12.45" x14ac:dyDescent="0.3">
      <c r="K163" s="24"/>
    </row>
    <row r="164" spans="11:11" ht="12.45" x14ac:dyDescent="0.3">
      <c r="K164" s="24"/>
    </row>
    <row r="165" spans="11:11" ht="12.45" x14ac:dyDescent="0.3">
      <c r="K165" s="24"/>
    </row>
    <row r="166" spans="11:11" ht="12.45" x14ac:dyDescent="0.3">
      <c r="K166" s="24"/>
    </row>
    <row r="167" spans="11:11" ht="12.45" x14ac:dyDescent="0.3">
      <c r="K167" s="24"/>
    </row>
    <row r="168" spans="11:11" ht="12.45" x14ac:dyDescent="0.3">
      <c r="K168" s="24"/>
    </row>
    <row r="169" spans="11:11" ht="12.45" x14ac:dyDescent="0.3">
      <c r="K169" s="24"/>
    </row>
    <row r="170" spans="11:11" ht="12.45" x14ac:dyDescent="0.3">
      <c r="K170" s="24"/>
    </row>
    <row r="171" spans="11:11" ht="12.45" x14ac:dyDescent="0.3">
      <c r="K171" s="24"/>
    </row>
    <row r="172" spans="11:11" ht="12.45" x14ac:dyDescent="0.3">
      <c r="K172" s="24"/>
    </row>
    <row r="173" spans="11:11" ht="12.45" x14ac:dyDescent="0.3">
      <c r="K173" s="24"/>
    </row>
    <row r="174" spans="11:11" ht="12.45" x14ac:dyDescent="0.3">
      <c r="K174" s="24"/>
    </row>
    <row r="175" spans="11:11" ht="12.45" x14ac:dyDescent="0.3">
      <c r="K175" s="24"/>
    </row>
    <row r="176" spans="11:11" ht="12.45" x14ac:dyDescent="0.3">
      <c r="K176" s="24"/>
    </row>
    <row r="177" spans="11:11" ht="12.45" x14ac:dyDescent="0.3">
      <c r="K177" s="24"/>
    </row>
    <row r="178" spans="11:11" ht="12.45" x14ac:dyDescent="0.3">
      <c r="K178" s="24"/>
    </row>
    <row r="179" spans="11:11" ht="12.45" x14ac:dyDescent="0.3">
      <c r="K179" s="24"/>
    </row>
    <row r="180" spans="11:11" ht="12.45" x14ac:dyDescent="0.3">
      <c r="K180" s="24"/>
    </row>
    <row r="181" spans="11:11" ht="12.45" x14ac:dyDescent="0.3">
      <c r="K181" s="24"/>
    </row>
    <row r="182" spans="11:11" ht="12.45" x14ac:dyDescent="0.3">
      <c r="K182" s="24"/>
    </row>
    <row r="183" spans="11:11" ht="12.45" x14ac:dyDescent="0.3">
      <c r="K183" s="24"/>
    </row>
    <row r="184" spans="11:11" ht="12.45" x14ac:dyDescent="0.3">
      <c r="K184" s="24"/>
    </row>
    <row r="185" spans="11:11" ht="12.45" x14ac:dyDescent="0.3">
      <c r="K185" s="24"/>
    </row>
    <row r="186" spans="11:11" ht="12.45" x14ac:dyDescent="0.3">
      <c r="K186" s="24"/>
    </row>
    <row r="187" spans="11:11" ht="12.45" x14ac:dyDescent="0.3">
      <c r="K187" s="24"/>
    </row>
    <row r="188" spans="11:11" ht="12.45" x14ac:dyDescent="0.3">
      <c r="K188" s="24"/>
    </row>
    <row r="189" spans="11:11" ht="12.45" x14ac:dyDescent="0.3">
      <c r="K189" s="24"/>
    </row>
    <row r="190" spans="11:11" ht="12.45" x14ac:dyDescent="0.3">
      <c r="K190" s="24"/>
    </row>
    <row r="191" spans="11:11" ht="12.45" x14ac:dyDescent="0.3">
      <c r="K191" s="24"/>
    </row>
    <row r="192" spans="11:11" ht="12.45" x14ac:dyDescent="0.3">
      <c r="K192" s="24"/>
    </row>
    <row r="193" spans="11:11" ht="12.45" x14ac:dyDescent="0.3">
      <c r="K193" s="24"/>
    </row>
    <row r="194" spans="11:11" ht="12.45" x14ac:dyDescent="0.3">
      <c r="K194" s="24"/>
    </row>
    <row r="195" spans="11:11" ht="12.45" x14ac:dyDescent="0.3">
      <c r="K195" s="24"/>
    </row>
    <row r="196" spans="11:11" ht="12.45" x14ac:dyDescent="0.3">
      <c r="K196" s="24"/>
    </row>
    <row r="197" spans="11:11" ht="12.45" x14ac:dyDescent="0.3">
      <c r="K197" s="24"/>
    </row>
    <row r="198" spans="11:11" ht="12.45" x14ac:dyDescent="0.3">
      <c r="K198" s="24"/>
    </row>
    <row r="199" spans="11:11" ht="12.45" x14ac:dyDescent="0.3">
      <c r="K199" s="24"/>
    </row>
    <row r="200" spans="11:11" ht="12.45" x14ac:dyDescent="0.3">
      <c r="K200" s="24"/>
    </row>
    <row r="201" spans="11:11" ht="12.45" x14ac:dyDescent="0.3">
      <c r="K201" s="24"/>
    </row>
    <row r="202" spans="11:11" ht="12.45" x14ac:dyDescent="0.3">
      <c r="K202" s="24"/>
    </row>
    <row r="203" spans="11:11" ht="12.45" x14ac:dyDescent="0.3">
      <c r="K203" s="24"/>
    </row>
    <row r="204" spans="11:11" ht="12.45" x14ac:dyDescent="0.3">
      <c r="K204" s="24"/>
    </row>
    <row r="205" spans="11:11" ht="12.45" x14ac:dyDescent="0.3">
      <c r="K205" s="24"/>
    </row>
    <row r="206" spans="11:11" ht="12.45" x14ac:dyDescent="0.3">
      <c r="K206" s="24"/>
    </row>
    <row r="207" spans="11:11" ht="12.45" x14ac:dyDescent="0.3">
      <c r="K207" s="24"/>
    </row>
    <row r="208" spans="11:11" ht="12.45" x14ac:dyDescent="0.3">
      <c r="K208" s="24"/>
    </row>
    <row r="209" spans="11:11" ht="12.45" x14ac:dyDescent="0.3">
      <c r="K209" s="24"/>
    </row>
    <row r="210" spans="11:11" ht="12.45" x14ac:dyDescent="0.3">
      <c r="K210" s="24"/>
    </row>
    <row r="211" spans="11:11" ht="12.45" x14ac:dyDescent="0.3">
      <c r="K211" s="24"/>
    </row>
    <row r="212" spans="11:11" ht="12.45" x14ac:dyDescent="0.3">
      <c r="K212" s="24"/>
    </row>
    <row r="213" spans="11:11" ht="12.45" x14ac:dyDescent="0.3">
      <c r="K213" s="24"/>
    </row>
    <row r="214" spans="11:11" ht="12.45" x14ac:dyDescent="0.3">
      <c r="K214" s="24"/>
    </row>
    <row r="215" spans="11:11" ht="12.45" x14ac:dyDescent="0.3">
      <c r="K215" s="24"/>
    </row>
    <row r="216" spans="11:11" ht="12.45" x14ac:dyDescent="0.3">
      <c r="K216" s="24"/>
    </row>
    <row r="217" spans="11:11" ht="12.45" x14ac:dyDescent="0.3">
      <c r="K217" s="24"/>
    </row>
    <row r="218" spans="11:11" ht="12.45" x14ac:dyDescent="0.3">
      <c r="K218" s="24"/>
    </row>
    <row r="219" spans="11:11" ht="12.45" x14ac:dyDescent="0.3">
      <c r="K219" s="24"/>
    </row>
    <row r="220" spans="11:11" ht="12.45" x14ac:dyDescent="0.3">
      <c r="K220" s="24"/>
    </row>
    <row r="221" spans="11:11" ht="12.45" x14ac:dyDescent="0.3">
      <c r="K221" s="24"/>
    </row>
    <row r="222" spans="11:11" ht="12.45" x14ac:dyDescent="0.3">
      <c r="K222" s="24"/>
    </row>
    <row r="223" spans="11:11" ht="12.45" x14ac:dyDescent="0.3">
      <c r="K223" s="24"/>
    </row>
    <row r="224" spans="11:11" ht="12.45" x14ac:dyDescent="0.3">
      <c r="K224" s="24"/>
    </row>
    <row r="225" spans="11:11" ht="12.45" x14ac:dyDescent="0.3">
      <c r="K225" s="24"/>
    </row>
    <row r="226" spans="11:11" ht="12.45" x14ac:dyDescent="0.3">
      <c r="K226" s="24"/>
    </row>
    <row r="227" spans="11:11" ht="12.45" x14ac:dyDescent="0.3">
      <c r="K227" s="24"/>
    </row>
    <row r="228" spans="11:11" ht="12.45" x14ac:dyDescent="0.3">
      <c r="K228" s="24"/>
    </row>
    <row r="229" spans="11:11" ht="12.45" x14ac:dyDescent="0.3">
      <c r="K229" s="24"/>
    </row>
    <row r="230" spans="11:11" ht="12.45" x14ac:dyDescent="0.3">
      <c r="K230" s="24"/>
    </row>
    <row r="231" spans="11:11" ht="12.45" x14ac:dyDescent="0.3">
      <c r="K231" s="24"/>
    </row>
    <row r="232" spans="11:11" ht="12.45" x14ac:dyDescent="0.3">
      <c r="K232" s="24"/>
    </row>
    <row r="233" spans="11:11" ht="12.45" x14ac:dyDescent="0.3">
      <c r="K233" s="24"/>
    </row>
    <row r="234" spans="11:11" ht="12.45" x14ac:dyDescent="0.3">
      <c r="K234" s="24"/>
    </row>
    <row r="235" spans="11:11" ht="12.45" x14ac:dyDescent="0.3">
      <c r="K235" s="24"/>
    </row>
    <row r="236" spans="11:11" ht="12.45" x14ac:dyDescent="0.3">
      <c r="K236" s="24"/>
    </row>
    <row r="237" spans="11:11" ht="12.45" x14ac:dyDescent="0.3">
      <c r="K237" s="24"/>
    </row>
    <row r="238" spans="11:11" ht="12.45" x14ac:dyDescent="0.3">
      <c r="K238" s="24"/>
    </row>
    <row r="239" spans="11:11" ht="12.45" x14ac:dyDescent="0.3">
      <c r="K239" s="24"/>
    </row>
    <row r="240" spans="11:11" ht="12.45" x14ac:dyDescent="0.3">
      <c r="K240" s="24"/>
    </row>
    <row r="241" spans="11:11" ht="12.45" x14ac:dyDescent="0.3">
      <c r="K241" s="24"/>
    </row>
    <row r="242" spans="11:11" ht="12.45" x14ac:dyDescent="0.3">
      <c r="K242" s="24"/>
    </row>
    <row r="243" spans="11:11" ht="12.45" x14ac:dyDescent="0.3">
      <c r="K243" s="24"/>
    </row>
    <row r="244" spans="11:11" ht="12.45" x14ac:dyDescent="0.3">
      <c r="K244" s="24"/>
    </row>
    <row r="245" spans="11:11" ht="12.45" x14ac:dyDescent="0.3">
      <c r="K245" s="24"/>
    </row>
    <row r="246" spans="11:11" ht="12.45" x14ac:dyDescent="0.3">
      <c r="K246" s="24"/>
    </row>
    <row r="247" spans="11:11" ht="12.45" x14ac:dyDescent="0.3">
      <c r="K247" s="24"/>
    </row>
    <row r="248" spans="11:11" ht="12.45" x14ac:dyDescent="0.3">
      <c r="K248" s="24"/>
    </row>
    <row r="249" spans="11:11" ht="12.45" x14ac:dyDescent="0.3">
      <c r="K249" s="24"/>
    </row>
    <row r="250" spans="11:11" ht="12.45" x14ac:dyDescent="0.3">
      <c r="K250" s="24"/>
    </row>
    <row r="251" spans="11:11" ht="12.45" x14ac:dyDescent="0.3">
      <c r="K251" s="24"/>
    </row>
    <row r="252" spans="11:11" ht="12.45" x14ac:dyDescent="0.3">
      <c r="K252" s="24"/>
    </row>
    <row r="253" spans="11:11" ht="12.45" x14ac:dyDescent="0.3">
      <c r="K253" s="24"/>
    </row>
    <row r="254" spans="11:11" ht="12.45" x14ac:dyDescent="0.3">
      <c r="K254" s="24"/>
    </row>
    <row r="255" spans="11:11" ht="12.45" x14ac:dyDescent="0.3">
      <c r="K255" s="24"/>
    </row>
    <row r="256" spans="11:11" ht="12.45" x14ac:dyDescent="0.3">
      <c r="K256" s="24"/>
    </row>
    <row r="257" spans="11:11" ht="12.45" x14ac:dyDescent="0.3">
      <c r="K257" s="24"/>
    </row>
    <row r="258" spans="11:11" ht="12.45" x14ac:dyDescent="0.3">
      <c r="K258" s="24"/>
    </row>
    <row r="259" spans="11:11" ht="12.45" x14ac:dyDescent="0.3">
      <c r="K259" s="24"/>
    </row>
    <row r="260" spans="11:11" ht="12.45" x14ac:dyDescent="0.3">
      <c r="K260" s="24"/>
    </row>
    <row r="261" spans="11:11" ht="12.45" x14ac:dyDescent="0.3">
      <c r="K261" s="24"/>
    </row>
    <row r="262" spans="11:11" ht="12.45" x14ac:dyDescent="0.3">
      <c r="K262" s="24"/>
    </row>
    <row r="263" spans="11:11" ht="12.45" x14ac:dyDescent="0.3">
      <c r="K263" s="24"/>
    </row>
    <row r="264" spans="11:11" ht="12.45" x14ac:dyDescent="0.3">
      <c r="K264" s="24"/>
    </row>
    <row r="265" spans="11:11" ht="12.45" x14ac:dyDescent="0.3">
      <c r="K265" s="24"/>
    </row>
    <row r="266" spans="11:11" ht="12.45" x14ac:dyDescent="0.3">
      <c r="K266" s="24"/>
    </row>
    <row r="267" spans="11:11" ht="12.45" x14ac:dyDescent="0.3">
      <c r="K267" s="24"/>
    </row>
    <row r="268" spans="11:11" ht="12.45" x14ac:dyDescent="0.3">
      <c r="K268" s="24"/>
    </row>
    <row r="269" spans="11:11" ht="12.45" x14ac:dyDescent="0.3">
      <c r="K269" s="24"/>
    </row>
    <row r="270" spans="11:11" ht="12.45" x14ac:dyDescent="0.3">
      <c r="K270" s="24"/>
    </row>
    <row r="271" spans="11:11" ht="12.45" x14ac:dyDescent="0.3">
      <c r="K271" s="24"/>
    </row>
    <row r="272" spans="11:11" ht="12.45" x14ac:dyDescent="0.3">
      <c r="K272" s="24"/>
    </row>
    <row r="273" spans="11:11" ht="12.45" x14ac:dyDescent="0.3">
      <c r="K273" s="24"/>
    </row>
    <row r="274" spans="11:11" ht="12.45" x14ac:dyDescent="0.3">
      <c r="K274" s="24"/>
    </row>
    <row r="275" spans="11:11" ht="12.45" x14ac:dyDescent="0.3">
      <c r="K275" s="24"/>
    </row>
    <row r="276" spans="11:11" ht="12.45" x14ac:dyDescent="0.3">
      <c r="K276" s="24"/>
    </row>
    <row r="277" spans="11:11" ht="12.45" x14ac:dyDescent="0.3">
      <c r="K277" s="24"/>
    </row>
    <row r="278" spans="11:11" ht="12.45" x14ac:dyDescent="0.3">
      <c r="K278" s="24"/>
    </row>
    <row r="279" spans="11:11" ht="12.45" x14ac:dyDescent="0.3">
      <c r="K279" s="24"/>
    </row>
    <row r="280" spans="11:11" ht="12.45" x14ac:dyDescent="0.3">
      <c r="K280" s="24"/>
    </row>
    <row r="281" spans="11:11" ht="12.45" x14ac:dyDescent="0.3">
      <c r="K281" s="24"/>
    </row>
    <row r="282" spans="11:11" ht="12.45" x14ac:dyDescent="0.3">
      <c r="K282" s="24"/>
    </row>
    <row r="283" spans="11:11" ht="12.45" x14ac:dyDescent="0.3">
      <c r="K283" s="24"/>
    </row>
    <row r="284" spans="11:11" ht="12.45" x14ac:dyDescent="0.3">
      <c r="K284" s="24"/>
    </row>
    <row r="285" spans="11:11" ht="12.45" x14ac:dyDescent="0.3">
      <c r="K285" s="24"/>
    </row>
    <row r="286" spans="11:11" ht="12.45" x14ac:dyDescent="0.3">
      <c r="K286" s="24"/>
    </row>
    <row r="287" spans="11:11" ht="12.45" x14ac:dyDescent="0.3">
      <c r="K287" s="24"/>
    </row>
    <row r="288" spans="11:11" ht="12.45" x14ac:dyDescent="0.3">
      <c r="K288" s="24"/>
    </row>
    <row r="289" spans="11:11" ht="12.45" x14ac:dyDescent="0.3">
      <c r="K289" s="24"/>
    </row>
    <row r="290" spans="11:11" ht="12.45" x14ac:dyDescent="0.3">
      <c r="K290" s="24"/>
    </row>
    <row r="291" spans="11:11" ht="12.45" x14ac:dyDescent="0.3">
      <c r="K291" s="24"/>
    </row>
    <row r="292" spans="11:11" ht="12.45" x14ac:dyDescent="0.3">
      <c r="K292" s="24"/>
    </row>
    <row r="293" spans="11:11" ht="12.45" x14ac:dyDescent="0.3">
      <c r="K293" s="24"/>
    </row>
    <row r="294" spans="11:11" ht="12.45" x14ac:dyDescent="0.3">
      <c r="K294" s="24"/>
    </row>
    <row r="295" spans="11:11" ht="12.45" x14ac:dyDescent="0.3">
      <c r="K295" s="24"/>
    </row>
    <row r="296" spans="11:11" ht="12.45" x14ac:dyDescent="0.3">
      <c r="K296" s="24"/>
    </row>
    <row r="297" spans="11:11" ht="12.45" x14ac:dyDescent="0.3">
      <c r="K297" s="24"/>
    </row>
    <row r="298" spans="11:11" ht="12.45" x14ac:dyDescent="0.3">
      <c r="K298" s="24"/>
    </row>
    <row r="299" spans="11:11" ht="12.45" x14ac:dyDescent="0.3">
      <c r="K299" s="24"/>
    </row>
    <row r="300" spans="11:11" ht="12.45" x14ac:dyDescent="0.3">
      <c r="K300" s="24"/>
    </row>
    <row r="301" spans="11:11" ht="12.45" x14ac:dyDescent="0.3">
      <c r="K301" s="24"/>
    </row>
    <row r="302" spans="11:11" ht="12.45" x14ac:dyDescent="0.3">
      <c r="K302" s="24"/>
    </row>
    <row r="303" spans="11:11" ht="12.45" x14ac:dyDescent="0.3">
      <c r="K303" s="24"/>
    </row>
    <row r="304" spans="11:11" ht="12.45" x14ac:dyDescent="0.3">
      <c r="K304" s="24"/>
    </row>
    <row r="305" spans="11:11" ht="12.45" x14ac:dyDescent="0.3">
      <c r="K305" s="24"/>
    </row>
    <row r="306" spans="11:11" ht="12.45" x14ac:dyDescent="0.3">
      <c r="K306" s="24"/>
    </row>
    <row r="307" spans="11:11" ht="12.45" x14ac:dyDescent="0.3">
      <c r="K307" s="24"/>
    </row>
    <row r="308" spans="11:11" ht="12.45" x14ac:dyDescent="0.3">
      <c r="K308" s="24"/>
    </row>
    <row r="309" spans="11:11" ht="12.45" x14ac:dyDescent="0.3">
      <c r="K309" s="24"/>
    </row>
    <row r="310" spans="11:11" ht="12.45" x14ac:dyDescent="0.3">
      <c r="K310" s="24"/>
    </row>
    <row r="311" spans="11:11" ht="12.45" x14ac:dyDescent="0.3">
      <c r="K311" s="24"/>
    </row>
    <row r="312" spans="11:11" ht="12.45" x14ac:dyDescent="0.3">
      <c r="K312" s="24"/>
    </row>
    <row r="313" spans="11:11" ht="12.45" x14ac:dyDescent="0.3">
      <c r="K313" s="24"/>
    </row>
    <row r="314" spans="11:11" ht="12.45" x14ac:dyDescent="0.3">
      <c r="K314" s="24"/>
    </row>
    <row r="315" spans="11:11" ht="12.45" x14ac:dyDescent="0.3">
      <c r="K315" s="24"/>
    </row>
    <row r="316" spans="11:11" ht="12.45" x14ac:dyDescent="0.3">
      <c r="K316" s="24"/>
    </row>
    <row r="317" spans="11:11" ht="12.45" x14ac:dyDescent="0.3">
      <c r="K317" s="24"/>
    </row>
    <row r="318" spans="11:11" ht="12.45" x14ac:dyDescent="0.3">
      <c r="K318" s="24"/>
    </row>
    <row r="319" spans="11:11" ht="12.45" x14ac:dyDescent="0.3">
      <c r="K319" s="24"/>
    </row>
    <row r="320" spans="11:11" ht="12.45" x14ac:dyDescent="0.3">
      <c r="K320" s="24"/>
    </row>
    <row r="321" spans="11:11" ht="12.45" x14ac:dyDescent="0.3">
      <c r="K321" s="24"/>
    </row>
    <row r="322" spans="11:11" ht="12.45" x14ac:dyDescent="0.3">
      <c r="K322" s="24"/>
    </row>
    <row r="323" spans="11:11" ht="12.45" x14ac:dyDescent="0.3">
      <c r="K323" s="24"/>
    </row>
    <row r="324" spans="11:11" ht="12.45" x14ac:dyDescent="0.3">
      <c r="K324" s="24"/>
    </row>
    <row r="325" spans="11:11" ht="12.45" x14ac:dyDescent="0.3">
      <c r="K325" s="24"/>
    </row>
    <row r="326" spans="11:11" ht="12.45" x14ac:dyDescent="0.3">
      <c r="K326" s="24"/>
    </row>
    <row r="327" spans="11:11" ht="12.45" x14ac:dyDescent="0.3">
      <c r="K327" s="24"/>
    </row>
    <row r="328" spans="11:11" ht="12.45" x14ac:dyDescent="0.3">
      <c r="K328" s="24"/>
    </row>
    <row r="329" spans="11:11" ht="12.45" x14ac:dyDescent="0.3">
      <c r="K329" s="24"/>
    </row>
    <row r="330" spans="11:11" ht="12.45" x14ac:dyDescent="0.3">
      <c r="K330" s="24"/>
    </row>
    <row r="331" spans="11:11" ht="12.45" x14ac:dyDescent="0.3">
      <c r="K331" s="24"/>
    </row>
    <row r="332" spans="11:11" ht="12.45" x14ac:dyDescent="0.3">
      <c r="K332" s="24"/>
    </row>
    <row r="333" spans="11:11" ht="12.45" x14ac:dyDescent="0.3">
      <c r="K333" s="24"/>
    </row>
    <row r="334" spans="11:11" ht="12.45" x14ac:dyDescent="0.3">
      <c r="K334" s="24"/>
    </row>
    <row r="335" spans="11:11" ht="12.45" x14ac:dyDescent="0.3">
      <c r="K335" s="24"/>
    </row>
    <row r="336" spans="11:11" ht="12.45" x14ac:dyDescent="0.3">
      <c r="K336" s="24"/>
    </row>
    <row r="337" spans="11:11" ht="12.45" x14ac:dyDescent="0.3">
      <c r="K337" s="24"/>
    </row>
    <row r="338" spans="11:11" ht="12.45" x14ac:dyDescent="0.3">
      <c r="K338" s="24"/>
    </row>
    <row r="339" spans="11:11" ht="12.45" x14ac:dyDescent="0.3">
      <c r="K339" s="24"/>
    </row>
    <row r="340" spans="11:11" ht="12.45" x14ac:dyDescent="0.3">
      <c r="K340" s="24"/>
    </row>
    <row r="341" spans="11:11" ht="12.45" x14ac:dyDescent="0.3">
      <c r="K341" s="24"/>
    </row>
    <row r="342" spans="11:11" ht="12.45" x14ac:dyDescent="0.3">
      <c r="K342" s="24"/>
    </row>
    <row r="343" spans="11:11" ht="12.45" x14ac:dyDescent="0.3">
      <c r="K343" s="24"/>
    </row>
    <row r="344" spans="11:11" ht="12.45" x14ac:dyDescent="0.3">
      <c r="K344" s="24"/>
    </row>
    <row r="345" spans="11:11" ht="12.45" x14ac:dyDescent="0.3">
      <c r="K345" s="24"/>
    </row>
    <row r="346" spans="11:11" ht="12.45" x14ac:dyDescent="0.3">
      <c r="K346" s="24"/>
    </row>
    <row r="347" spans="11:11" ht="12.45" x14ac:dyDescent="0.3">
      <c r="K347" s="24"/>
    </row>
    <row r="348" spans="11:11" ht="12.45" x14ac:dyDescent="0.3">
      <c r="K348" s="24"/>
    </row>
    <row r="349" spans="11:11" ht="12.45" x14ac:dyDescent="0.3">
      <c r="K349" s="24"/>
    </row>
    <row r="350" spans="11:11" ht="12.45" x14ac:dyDescent="0.3">
      <c r="K350" s="24"/>
    </row>
    <row r="351" spans="11:11" ht="12.45" x14ac:dyDescent="0.3">
      <c r="K351" s="24"/>
    </row>
    <row r="352" spans="11:11" ht="12.45" x14ac:dyDescent="0.3">
      <c r="K352" s="24"/>
    </row>
    <row r="353" spans="11:11" ht="12.45" x14ac:dyDescent="0.3">
      <c r="K353" s="24"/>
    </row>
    <row r="354" spans="11:11" ht="12.45" x14ac:dyDescent="0.3">
      <c r="K354" s="24"/>
    </row>
    <row r="355" spans="11:11" ht="12.45" x14ac:dyDescent="0.3">
      <c r="K355" s="24"/>
    </row>
    <row r="356" spans="11:11" ht="12.45" x14ac:dyDescent="0.3">
      <c r="K356" s="24"/>
    </row>
    <row r="357" spans="11:11" ht="12.45" x14ac:dyDescent="0.3">
      <c r="K357" s="24"/>
    </row>
    <row r="358" spans="11:11" ht="12.45" x14ac:dyDescent="0.3">
      <c r="K358" s="24"/>
    </row>
    <row r="359" spans="11:11" ht="12.45" x14ac:dyDescent="0.3">
      <c r="K359" s="24"/>
    </row>
    <row r="360" spans="11:11" ht="12.45" x14ac:dyDescent="0.3">
      <c r="K360" s="24"/>
    </row>
    <row r="361" spans="11:11" ht="12.45" x14ac:dyDescent="0.3">
      <c r="K361" s="24"/>
    </row>
    <row r="362" spans="11:11" ht="12.45" x14ac:dyDescent="0.3">
      <c r="K362" s="24"/>
    </row>
    <row r="363" spans="11:11" ht="12.45" x14ac:dyDescent="0.3">
      <c r="K363" s="24"/>
    </row>
    <row r="364" spans="11:11" ht="12.45" x14ac:dyDescent="0.3">
      <c r="K364" s="24"/>
    </row>
    <row r="365" spans="11:11" ht="12.45" x14ac:dyDescent="0.3">
      <c r="K365" s="24"/>
    </row>
    <row r="366" spans="11:11" ht="12.45" x14ac:dyDescent="0.3">
      <c r="K366" s="24"/>
    </row>
    <row r="367" spans="11:11" ht="12.45" x14ac:dyDescent="0.3">
      <c r="K367" s="24"/>
    </row>
    <row r="368" spans="11:11" ht="12.45" x14ac:dyDescent="0.3">
      <c r="K368" s="24"/>
    </row>
    <row r="369" spans="11:11" ht="12.45" x14ac:dyDescent="0.3">
      <c r="K369" s="24"/>
    </row>
    <row r="370" spans="11:11" ht="12.45" x14ac:dyDescent="0.3">
      <c r="K370" s="24"/>
    </row>
    <row r="371" spans="11:11" ht="12.45" x14ac:dyDescent="0.3">
      <c r="K371" s="24"/>
    </row>
    <row r="372" spans="11:11" ht="12.45" x14ac:dyDescent="0.3">
      <c r="K372" s="24"/>
    </row>
    <row r="373" spans="11:11" ht="12.45" x14ac:dyDescent="0.3">
      <c r="K373" s="24"/>
    </row>
    <row r="374" spans="11:11" ht="12.45" x14ac:dyDescent="0.3">
      <c r="K374" s="24"/>
    </row>
    <row r="375" spans="11:11" ht="12.45" x14ac:dyDescent="0.3">
      <c r="K375" s="24"/>
    </row>
    <row r="376" spans="11:11" ht="12.45" x14ac:dyDescent="0.3">
      <c r="K376" s="24"/>
    </row>
    <row r="377" spans="11:11" ht="12.45" x14ac:dyDescent="0.3">
      <c r="K377" s="24"/>
    </row>
    <row r="378" spans="11:11" ht="12.45" x14ac:dyDescent="0.3">
      <c r="K378" s="24"/>
    </row>
    <row r="379" spans="11:11" ht="12.45" x14ac:dyDescent="0.3">
      <c r="K379" s="24"/>
    </row>
    <row r="380" spans="11:11" ht="12.45" x14ac:dyDescent="0.3">
      <c r="K380" s="24"/>
    </row>
    <row r="381" spans="11:11" ht="12.45" x14ac:dyDescent="0.3">
      <c r="K381" s="24"/>
    </row>
    <row r="382" spans="11:11" ht="12.45" x14ac:dyDescent="0.3">
      <c r="K382" s="24"/>
    </row>
    <row r="383" spans="11:11" ht="12.45" x14ac:dyDescent="0.3">
      <c r="K383" s="24"/>
    </row>
    <row r="384" spans="11:11" ht="12.45" x14ac:dyDescent="0.3">
      <c r="K384" s="24"/>
    </row>
    <row r="385" spans="11:11" ht="12.45" x14ac:dyDescent="0.3">
      <c r="K385" s="24"/>
    </row>
    <row r="386" spans="11:11" ht="12.45" x14ac:dyDescent="0.3">
      <c r="K386" s="24"/>
    </row>
    <row r="387" spans="11:11" ht="12.45" x14ac:dyDescent="0.3">
      <c r="K387" s="24"/>
    </row>
    <row r="388" spans="11:11" ht="12.45" x14ac:dyDescent="0.3">
      <c r="K388" s="24"/>
    </row>
    <row r="389" spans="11:11" ht="12.45" x14ac:dyDescent="0.3">
      <c r="K389" s="24"/>
    </row>
    <row r="390" spans="11:11" ht="12.45" x14ac:dyDescent="0.3">
      <c r="K390" s="24"/>
    </row>
    <row r="391" spans="11:11" ht="12.45" x14ac:dyDescent="0.3">
      <c r="K391" s="24"/>
    </row>
    <row r="392" spans="11:11" ht="12.45" x14ac:dyDescent="0.3">
      <c r="K392" s="24"/>
    </row>
    <row r="393" spans="11:11" ht="12.45" x14ac:dyDescent="0.3">
      <c r="K393" s="24"/>
    </row>
    <row r="394" spans="11:11" ht="12.45" x14ac:dyDescent="0.3">
      <c r="K394" s="24"/>
    </row>
    <row r="395" spans="11:11" ht="12.45" x14ac:dyDescent="0.3">
      <c r="K395" s="24"/>
    </row>
    <row r="396" spans="11:11" ht="12.45" x14ac:dyDescent="0.3">
      <c r="K396" s="24"/>
    </row>
    <row r="397" spans="11:11" ht="12.45" x14ac:dyDescent="0.3">
      <c r="K397" s="24"/>
    </row>
    <row r="398" spans="11:11" ht="12.45" x14ac:dyDescent="0.3">
      <c r="K398" s="24"/>
    </row>
    <row r="399" spans="11:11" ht="12.45" x14ac:dyDescent="0.3">
      <c r="K399" s="24"/>
    </row>
    <row r="400" spans="11:11" ht="12.45" x14ac:dyDescent="0.3">
      <c r="K400" s="24"/>
    </row>
    <row r="401" spans="11:11" ht="12.45" x14ac:dyDescent="0.3">
      <c r="K401" s="24"/>
    </row>
    <row r="402" spans="11:11" ht="12.45" x14ac:dyDescent="0.3">
      <c r="K402" s="24"/>
    </row>
    <row r="403" spans="11:11" ht="12.45" x14ac:dyDescent="0.3">
      <c r="K403" s="24"/>
    </row>
    <row r="404" spans="11:11" ht="12.45" x14ac:dyDescent="0.3">
      <c r="K404" s="24"/>
    </row>
    <row r="405" spans="11:11" ht="12.45" x14ac:dyDescent="0.3">
      <c r="K405" s="24"/>
    </row>
    <row r="406" spans="11:11" ht="12.45" x14ac:dyDescent="0.3">
      <c r="K406" s="24"/>
    </row>
    <row r="407" spans="11:11" ht="12.45" x14ac:dyDescent="0.3">
      <c r="K407" s="24"/>
    </row>
    <row r="408" spans="11:11" ht="12.45" x14ac:dyDescent="0.3">
      <c r="K408" s="24"/>
    </row>
    <row r="409" spans="11:11" ht="12.45" x14ac:dyDescent="0.3">
      <c r="K409" s="24"/>
    </row>
    <row r="410" spans="11:11" ht="12.45" x14ac:dyDescent="0.3">
      <c r="K410" s="24"/>
    </row>
    <row r="411" spans="11:11" ht="12.45" x14ac:dyDescent="0.3">
      <c r="K411" s="24"/>
    </row>
    <row r="412" spans="11:11" ht="12.45" x14ac:dyDescent="0.3">
      <c r="K412" s="24"/>
    </row>
    <row r="413" spans="11:11" ht="12.45" x14ac:dyDescent="0.3">
      <c r="K413" s="24"/>
    </row>
    <row r="414" spans="11:11" ht="12.45" x14ac:dyDescent="0.3">
      <c r="K414" s="24"/>
    </row>
    <row r="415" spans="11:11" ht="12.45" x14ac:dyDescent="0.3">
      <c r="K415" s="24"/>
    </row>
    <row r="416" spans="11:11" ht="12.45" x14ac:dyDescent="0.3">
      <c r="K416" s="24"/>
    </row>
    <row r="417" spans="11:11" ht="12.45" x14ac:dyDescent="0.3">
      <c r="K417" s="24"/>
    </row>
    <row r="418" spans="11:11" ht="12.45" x14ac:dyDescent="0.3">
      <c r="K418" s="24"/>
    </row>
    <row r="419" spans="11:11" ht="12.45" x14ac:dyDescent="0.3">
      <c r="K419" s="24"/>
    </row>
    <row r="420" spans="11:11" ht="12.45" x14ac:dyDescent="0.3">
      <c r="K420" s="24"/>
    </row>
    <row r="421" spans="11:11" ht="12.45" x14ac:dyDescent="0.3">
      <c r="K421" s="24"/>
    </row>
    <row r="422" spans="11:11" ht="12.45" x14ac:dyDescent="0.3">
      <c r="K422" s="24"/>
    </row>
    <row r="423" spans="11:11" ht="12.45" x14ac:dyDescent="0.3">
      <c r="K423" s="24"/>
    </row>
    <row r="424" spans="11:11" ht="12.45" x14ac:dyDescent="0.3">
      <c r="K424" s="24"/>
    </row>
    <row r="425" spans="11:11" ht="12.45" x14ac:dyDescent="0.3">
      <c r="K425" s="24"/>
    </row>
    <row r="426" spans="11:11" ht="12.45" x14ac:dyDescent="0.3">
      <c r="K426" s="24"/>
    </row>
    <row r="427" spans="11:11" ht="12.45" x14ac:dyDescent="0.3">
      <c r="K427" s="24"/>
    </row>
    <row r="428" spans="11:11" ht="12.45" x14ac:dyDescent="0.3">
      <c r="K428" s="24"/>
    </row>
    <row r="429" spans="11:11" ht="12.45" x14ac:dyDescent="0.3">
      <c r="K429" s="24"/>
    </row>
    <row r="430" spans="11:11" ht="12.45" x14ac:dyDescent="0.3">
      <c r="K430" s="24"/>
    </row>
    <row r="431" spans="11:11" ht="12.45" x14ac:dyDescent="0.3">
      <c r="K431" s="24"/>
    </row>
    <row r="432" spans="11:11" ht="12.45" x14ac:dyDescent="0.3">
      <c r="K432" s="24"/>
    </row>
    <row r="433" spans="11:11" ht="12.45" x14ac:dyDescent="0.3">
      <c r="K433" s="24"/>
    </row>
    <row r="434" spans="11:11" ht="12.45" x14ac:dyDescent="0.3">
      <c r="K434" s="24"/>
    </row>
    <row r="435" spans="11:11" ht="12.45" x14ac:dyDescent="0.3">
      <c r="K435" s="24"/>
    </row>
    <row r="436" spans="11:11" ht="12.45" x14ac:dyDescent="0.3">
      <c r="K436" s="24"/>
    </row>
    <row r="437" spans="11:11" ht="12.45" x14ac:dyDescent="0.3">
      <c r="K437" s="24"/>
    </row>
    <row r="438" spans="11:11" ht="12.45" x14ac:dyDescent="0.3">
      <c r="K438" s="24"/>
    </row>
    <row r="439" spans="11:11" ht="12.45" x14ac:dyDescent="0.3">
      <c r="K439" s="24"/>
    </row>
    <row r="440" spans="11:11" ht="12.45" x14ac:dyDescent="0.3">
      <c r="K440" s="24"/>
    </row>
    <row r="441" spans="11:11" ht="12.45" x14ac:dyDescent="0.3">
      <c r="K441" s="24"/>
    </row>
    <row r="442" spans="11:11" ht="12.45" x14ac:dyDescent="0.3">
      <c r="K442" s="24"/>
    </row>
    <row r="443" spans="11:11" ht="12.45" x14ac:dyDescent="0.3">
      <c r="K443" s="24"/>
    </row>
    <row r="444" spans="11:11" ht="12.45" x14ac:dyDescent="0.3">
      <c r="K444" s="24"/>
    </row>
    <row r="445" spans="11:11" ht="12.45" x14ac:dyDescent="0.3">
      <c r="K445" s="24"/>
    </row>
    <row r="446" spans="11:11" ht="12.45" x14ac:dyDescent="0.3">
      <c r="K446" s="24"/>
    </row>
    <row r="447" spans="11:11" ht="12.45" x14ac:dyDescent="0.3">
      <c r="K447" s="24"/>
    </row>
    <row r="448" spans="11:11" ht="12.45" x14ac:dyDescent="0.3">
      <c r="K448" s="24"/>
    </row>
    <row r="449" spans="6:11" ht="12.45" x14ac:dyDescent="0.3">
      <c r="K449" s="24"/>
    </row>
    <row r="450" spans="6:11" ht="12.45" x14ac:dyDescent="0.3">
      <c r="K450" s="24"/>
    </row>
    <row r="451" spans="6:11" ht="12.45" x14ac:dyDescent="0.3">
      <c r="K451" s="24"/>
    </row>
    <row r="452" spans="6:11" ht="12.45" x14ac:dyDescent="0.3">
      <c r="K452" s="24"/>
    </row>
    <row r="453" spans="6:11" ht="12.45" x14ac:dyDescent="0.3">
      <c r="K453" s="24"/>
    </row>
    <row r="454" spans="6:11" ht="12.45" x14ac:dyDescent="0.3">
      <c r="K454" s="24"/>
    </row>
    <row r="455" spans="6:11" ht="12.45" x14ac:dyDescent="0.3">
      <c r="K455" s="24"/>
    </row>
    <row r="456" spans="6:11" ht="12.45" x14ac:dyDescent="0.3">
      <c r="F456" s="6"/>
      <c r="K456" s="2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B301"/>
  <sheetViews>
    <sheetView workbookViewId="0">
      <pane ySplit="1" topLeftCell="A2" activePane="bottomLeft" state="frozen"/>
      <selection sqref="A1:XFD1048576"/>
      <selection pane="bottomLeft"/>
    </sheetView>
  </sheetViews>
  <sheetFormatPr defaultColWidth="12.53515625" defaultRowHeight="15.75" customHeight="1" x14ac:dyDescent="0.3"/>
  <cols>
    <col min="1" max="16384" width="12.53515625" style="3"/>
  </cols>
  <sheetData>
    <row r="1" spans="1:2" ht="12.45" x14ac:dyDescent="0.3">
      <c r="A1" s="1" t="s">
        <v>11</v>
      </c>
      <c r="B1" s="1" t="s">
        <v>14</v>
      </c>
    </row>
    <row r="2" spans="1:2" ht="12.45" x14ac:dyDescent="0.3">
      <c r="A2" s="2">
        <v>1</v>
      </c>
      <c r="B2" s="5">
        <v>100</v>
      </c>
    </row>
    <row r="3" spans="1:2" ht="12.45" x14ac:dyDescent="0.3">
      <c r="A3" s="2">
        <v>2</v>
      </c>
      <c r="B3" s="5">
        <v>96</v>
      </c>
    </row>
    <row r="4" spans="1:2" ht="12.45" x14ac:dyDescent="0.3">
      <c r="A4" s="2">
        <v>3</v>
      </c>
      <c r="B4" s="5">
        <v>92</v>
      </c>
    </row>
    <row r="5" spans="1:2" ht="12.45" x14ac:dyDescent="0.3">
      <c r="A5" s="2">
        <v>4</v>
      </c>
      <c r="B5" s="5">
        <v>88</v>
      </c>
    </row>
    <row r="6" spans="1:2" ht="12.45" x14ac:dyDescent="0.3">
      <c r="A6" s="2">
        <v>5</v>
      </c>
      <c r="B6" s="5">
        <v>84</v>
      </c>
    </row>
    <row r="7" spans="1:2" ht="12.45" x14ac:dyDescent="0.3">
      <c r="A7" s="2">
        <v>6</v>
      </c>
      <c r="B7" s="5">
        <v>80</v>
      </c>
    </row>
    <row r="8" spans="1:2" ht="12.45" x14ac:dyDescent="0.3">
      <c r="A8" s="2">
        <v>7</v>
      </c>
      <c r="B8" s="5">
        <v>76</v>
      </c>
    </row>
    <row r="9" spans="1:2" ht="12.45" x14ac:dyDescent="0.3">
      <c r="A9" s="2">
        <v>8</v>
      </c>
      <c r="B9" s="5">
        <v>72</v>
      </c>
    </row>
    <row r="10" spans="1:2" ht="12.45" x14ac:dyDescent="0.3">
      <c r="A10" s="2">
        <v>9</v>
      </c>
      <c r="B10" s="5">
        <v>68</v>
      </c>
    </row>
    <row r="11" spans="1:2" ht="12.45" x14ac:dyDescent="0.3">
      <c r="A11" s="2">
        <v>10</v>
      </c>
      <c r="B11" s="5">
        <v>64</v>
      </c>
    </row>
    <row r="12" spans="1:2" ht="12.45" x14ac:dyDescent="0.3">
      <c r="A12" s="2">
        <v>11</v>
      </c>
      <c r="B12" s="5">
        <v>61</v>
      </c>
    </row>
    <row r="13" spans="1:2" ht="12.45" x14ac:dyDescent="0.3">
      <c r="A13" s="2">
        <v>12</v>
      </c>
      <c r="B13" s="5">
        <v>58</v>
      </c>
    </row>
    <row r="14" spans="1:2" ht="12.45" x14ac:dyDescent="0.3">
      <c r="A14" s="2">
        <v>13</v>
      </c>
      <c r="B14" s="5">
        <v>55</v>
      </c>
    </row>
    <row r="15" spans="1:2" ht="12.45" x14ac:dyDescent="0.3">
      <c r="A15" s="2">
        <v>14</v>
      </c>
      <c r="B15" s="5">
        <v>52</v>
      </c>
    </row>
    <row r="16" spans="1:2" ht="12.45" x14ac:dyDescent="0.3">
      <c r="A16" s="2">
        <v>15</v>
      </c>
      <c r="B16" s="5">
        <v>49</v>
      </c>
    </row>
    <row r="17" spans="1:2" ht="12.45" x14ac:dyDescent="0.3">
      <c r="A17" s="2">
        <v>16</v>
      </c>
      <c r="B17" s="5">
        <v>46</v>
      </c>
    </row>
    <row r="18" spans="1:2" ht="12.45" x14ac:dyDescent="0.3">
      <c r="A18" s="2">
        <v>17</v>
      </c>
      <c r="B18" s="5">
        <v>43</v>
      </c>
    </row>
    <row r="19" spans="1:2" ht="12.45" x14ac:dyDescent="0.3">
      <c r="A19" s="2">
        <v>18</v>
      </c>
      <c r="B19" s="5">
        <v>40</v>
      </c>
    </row>
    <row r="20" spans="1:2" ht="12.45" x14ac:dyDescent="0.3">
      <c r="A20" s="2">
        <v>19</v>
      </c>
      <c r="B20" s="5">
        <v>37</v>
      </c>
    </row>
    <row r="21" spans="1:2" ht="12.45" x14ac:dyDescent="0.3">
      <c r="A21" s="2">
        <v>20</v>
      </c>
      <c r="B21" s="5">
        <v>34</v>
      </c>
    </row>
    <row r="22" spans="1:2" ht="12.45" x14ac:dyDescent="0.3">
      <c r="A22" s="2">
        <v>21</v>
      </c>
      <c r="B22" s="5">
        <v>32</v>
      </c>
    </row>
    <row r="23" spans="1:2" ht="12.45" x14ac:dyDescent="0.3">
      <c r="A23" s="2">
        <v>22</v>
      </c>
      <c r="B23" s="5">
        <v>30</v>
      </c>
    </row>
    <row r="24" spans="1:2" ht="12.45" x14ac:dyDescent="0.3">
      <c r="A24" s="2">
        <v>23</v>
      </c>
      <c r="B24" s="5">
        <v>28</v>
      </c>
    </row>
    <row r="25" spans="1:2" ht="12.45" x14ac:dyDescent="0.3">
      <c r="A25" s="2">
        <v>24</v>
      </c>
      <c r="B25" s="5">
        <v>26</v>
      </c>
    </row>
    <row r="26" spans="1:2" ht="12.45" x14ac:dyDescent="0.3">
      <c r="A26" s="2">
        <v>25</v>
      </c>
      <c r="B26" s="5">
        <v>24</v>
      </c>
    </row>
    <row r="27" spans="1:2" ht="12.45" x14ac:dyDescent="0.3">
      <c r="A27" s="2">
        <v>26</v>
      </c>
      <c r="B27" s="5">
        <v>22.5</v>
      </c>
    </row>
    <row r="28" spans="1:2" ht="12.45" x14ac:dyDescent="0.3">
      <c r="A28" s="2">
        <v>27</v>
      </c>
      <c r="B28" s="5">
        <v>21</v>
      </c>
    </row>
    <row r="29" spans="1:2" ht="12.45" x14ac:dyDescent="0.3">
      <c r="A29" s="2">
        <v>28</v>
      </c>
      <c r="B29" s="5">
        <v>19.5</v>
      </c>
    </row>
    <row r="30" spans="1:2" ht="12.45" x14ac:dyDescent="0.3">
      <c r="A30" s="2">
        <v>29</v>
      </c>
      <c r="B30" s="5">
        <v>18</v>
      </c>
    </row>
    <row r="31" spans="1:2" ht="12.45" x14ac:dyDescent="0.3">
      <c r="A31" s="2">
        <v>30</v>
      </c>
      <c r="B31" s="5">
        <v>16.5</v>
      </c>
    </row>
    <row r="32" spans="1:2" ht="12.45" x14ac:dyDescent="0.3">
      <c r="A32" s="2">
        <v>31</v>
      </c>
      <c r="B32" s="5">
        <v>15.5</v>
      </c>
    </row>
    <row r="33" spans="1:2" ht="12.45" x14ac:dyDescent="0.3">
      <c r="A33" s="2">
        <v>32</v>
      </c>
      <c r="B33" s="5">
        <v>14.5</v>
      </c>
    </row>
    <row r="34" spans="1:2" ht="12.45" x14ac:dyDescent="0.3">
      <c r="A34" s="2">
        <v>33</v>
      </c>
      <c r="B34" s="5">
        <v>13.5</v>
      </c>
    </row>
    <row r="35" spans="1:2" ht="12.45" x14ac:dyDescent="0.3">
      <c r="A35" s="2">
        <v>34</v>
      </c>
      <c r="B35" s="5">
        <v>12.5</v>
      </c>
    </row>
    <row r="36" spans="1:2" ht="12.45" x14ac:dyDescent="0.3">
      <c r="A36" s="2">
        <v>35</v>
      </c>
      <c r="B36" s="5">
        <v>11.5</v>
      </c>
    </row>
    <row r="37" spans="1:2" ht="12.45" x14ac:dyDescent="0.3">
      <c r="A37" s="2">
        <v>36</v>
      </c>
      <c r="B37" s="5">
        <v>11</v>
      </c>
    </row>
    <row r="38" spans="1:2" ht="12.45" x14ac:dyDescent="0.3">
      <c r="A38" s="2">
        <v>37</v>
      </c>
      <c r="B38" s="5">
        <v>10.5</v>
      </c>
    </row>
    <row r="39" spans="1:2" ht="12.45" x14ac:dyDescent="0.3">
      <c r="A39" s="2">
        <v>38</v>
      </c>
      <c r="B39" s="5">
        <v>10</v>
      </c>
    </row>
    <row r="40" spans="1:2" ht="12.45" x14ac:dyDescent="0.3">
      <c r="A40" s="2">
        <v>39</v>
      </c>
      <c r="B40" s="5">
        <v>9.5</v>
      </c>
    </row>
    <row r="41" spans="1:2" ht="12.45" x14ac:dyDescent="0.3">
      <c r="A41" s="2">
        <v>40</v>
      </c>
      <c r="B41" s="5">
        <v>9</v>
      </c>
    </row>
    <row r="42" spans="1:2" ht="12.45" x14ac:dyDescent="0.3">
      <c r="A42" s="2">
        <v>41</v>
      </c>
      <c r="B42" s="5">
        <v>8.6999999999999993</v>
      </c>
    </row>
    <row r="43" spans="1:2" ht="12.45" x14ac:dyDescent="0.3">
      <c r="A43" s="2">
        <v>42</v>
      </c>
      <c r="B43" s="5">
        <v>8.4</v>
      </c>
    </row>
    <row r="44" spans="1:2" ht="12.45" x14ac:dyDescent="0.3">
      <c r="A44" s="2">
        <v>43</v>
      </c>
      <c r="B44" s="5">
        <v>8.1</v>
      </c>
    </row>
    <row r="45" spans="1:2" ht="12.45" x14ac:dyDescent="0.3">
      <c r="A45" s="2">
        <v>44</v>
      </c>
      <c r="B45" s="5">
        <v>7.8</v>
      </c>
    </row>
    <row r="46" spans="1:2" ht="12.45" x14ac:dyDescent="0.3">
      <c r="A46" s="2">
        <v>45</v>
      </c>
      <c r="B46" s="5">
        <v>7.5</v>
      </c>
    </row>
    <row r="47" spans="1:2" ht="12.45" x14ac:dyDescent="0.3">
      <c r="A47" s="2">
        <v>46</v>
      </c>
      <c r="B47" s="5">
        <v>7.25</v>
      </c>
    </row>
    <row r="48" spans="1:2" ht="12.45" x14ac:dyDescent="0.3">
      <c r="A48" s="2">
        <v>47</v>
      </c>
      <c r="B48" s="5">
        <v>7</v>
      </c>
    </row>
    <row r="49" spans="1:2" ht="12.45" x14ac:dyDescent="0.3">
      <c r="A49" s="2">
        <v>48</v>
      </c>
      <c r="B49" s="5">
        <v>6.75</v>
      </c>
    </row>
    <row r="50" spans="1:2" ht="12.45" x14ac:dyDescent="0.3">
      <c r="A50" s="2">
        <v>49</v>
      </c>
      <c r="B50" s="5">
        <v>6.5</v>
      </c>
    </row>
    <row r="51" spans="1:2" ht="12.45" x14ac:dyDescent="0.3">
      <c r="A51" s="2">
        <v>50</v>
      </c>
      <c r="B51" s="5">
        <v>6.25</v>
      </c>
    </row>
    <row r="52" spans="1:2" ht="12.45" x14ac:dyDescent="0.3">
      <c r="A52" s="2">
        <v>51</v>
      </c>
      <c r="B52" s="5">
        <v>6</v>
      </c>
    </row>
    <row r="53" spans="1:2" ht="12.45" x14ac:dyDescent="0.3">
      <c r="A53" s="2">
        <v>52</v>
      </c>
      <c r="B53" s="5">
        <v>5.75</v>
      </c>
    </row>
    <row r="54" spans="1:2" ht="12.45" x14ac:dyDescent="0.3">
      <c r="A54" s="2">
        <v>53</v>
      </c>
      <c r="B54" s="5">
        <v>5.5</v>
      </c>
    </row>
    <row r="55" spans="1:2" ht="12.45" x14ac:dyDescent="0.3">
      <c r="A55" s="2">
        <v>54</v>
      </c>
      <c r="B55" s="5">
        <v>5.25</v>
      </c>
    </row>
    <row r="56" spans="1:2" ht="12.45" x14ac:dyDescent="0.3">
      <c r="A56" s="2">
        <v>55</v>
      </c>
      <c r="B56" s="5">
        <v>5</v>
      </c>
    </row>
    <row r="57" spans="1:2" ht="12.45" x14ac:dyDescent="0.3">
      <c r="A57" s="2">
        <v>56</v>
      </c>
      <c r="B57" s="5">
        <v>4.75</v>
      </c>
    </row>
    <row r="58" spans="1:2" ht="12.45" x14ac:dyDescent="0.3">
      <c r="A58" s="2">
        <v>57</v>
      </c>
      <c r="B58" s="5">
        <v>4.5</v>
      </c>
    </row>
    <row r="59" spans="1:2" ht="12.45" x14ac:dyDescent="0.3">
      <c r="A59" s="2">
        <v>58</v>
      </c>
      <c r="B59" s="5">
        <v>4.25</v>
      </c>
    </row>
    <row r="60" spans="1:2" ht="12.45" x14ac:dyDescent="0.3">
      <c r="A60" s="2">
        <v>59</v>
      </c>
      <c r="B60" s="5">
        <v>4</v>
      </c>
    </row>
    <row r="61" spans="1:2" ht="12.45" x14ac:dyDescent="0.3">
      <c r="A61" s="2">
        <v>60</v>
      </c>
      <c r="B61" s="5">
        <v>3.75</v>
      </c>
    </row>
    <row r="62" spans="1:2" ht="12.45" x14ac:dyDescent="0.3">
      <c r="A62" s="2">
        <v>61</v>
      </c>
      <c r="B62" s="5">
        <v>3.5</v>
      </c>
    </row>
    <row r="63" spans="1:2" ht="12.45" x14ac:dyDescent="0.3">
      <c r="A63" s="2">
        <v>62</v>
      </c>
      <c r="B63" s="5">
        <v>3.25</v>
      </c>
    </row>
    <row r="64" spans="1:2" ht="12.45" x14ac:dyDescent="0.3">
      <c r="A64" s="2">
        <v>63</v>
      </c>
      <c r="B64" s="5">
        <v>3</v>
      </c>
    </row>
    <row r="65" spans="1:2" ht="12.45" x14ac:dyDescent="0.3">
      <c r="A65" s="2">
        <v>64</v>
      </c>
      <c r="B65" s="5">
        <v>2.8</v>
      </c>
    </row>
    <row r="66" spans="1:2" ht="12.45" x14ac:dyDescent="0.3">
      <c r="A66" s="2">
        <v>65</v>
      </c>
      <c r="B66" s="5">
        <v>2.6</v>
      </c>
    </row>
    <row r="67" spans="1:2" ht="12.45" x14ac:dyDescent="0.3">
      <c r="A67" s="2">
        <v>66</v>
      </c>
      <c r="B67" s="5">
        <v>2.4</v>
      </c>
    </row>
    <row r="68" spans="1:2" ht="12.45" x14ac:dyDescent="0.3">
      <c r="A68" s="2">
        <v>67</v>
      </c>
      <c r="B68" s="5">
        <v>2.2000000000000002</v>
      </c>
    </row>
    <row r="69" spans="1:2" ht="12.45" x14ac:dyDescent="0.3">
      <c r="A69" s="2">
        <v>68</v>
      </c>
      <c r="B69" s="5">
        <v>2</v>
      </c>
    </row>
    <row r="70" spans="1:2" ht="12.45" x14ac:dyDescent="0.3">
      <c r="A70" s="2">
        <v>69</v>
      </c>
      <c r="B70" s="5">
        <v>1.8</v>
      </c>
    </row>
    <row r="71" spans="1:2" ht="12.45" x14ac:dyDescent="0.3">
      <c r="A71" s="2">
        <v>70</v>
      </c>
      <c r="B71" s="5">
        <v>1.6</v>
      </c>
    </row>
    <row r="72" spans="1:2" ht="12.45" x14ac:dyDescent="0.3">
      <c r="A72" s="2">
        <v>71</v>
      </c>
      <c r="B72" s="5">
        <v>1.5</v>
      </c>
    </row>
    <row r="73" spans="1:2" ht="12.45" x14ac:dyDescent="0.3">
      <c r="A73" s="2">
        <v>72</v>
      </c>
      <c r="B73" s="5">
        <v>1.4</v>
      </c>
    </row>
    <row r="74" spans="1:2" ht="12.45" x14ac:dyDescent="0.3">
      <c r="A74" s="2">
        <v>73</v>
      </c>
      <c r="B74" s="5">
        <v>1.3</v>
      </c>
    </row>
    <row r="75" spans="1:2" ht="12.45" x14ac:dyDescent="0.3">
      <c r="A75" s="2">
        <v>74</v>
      </c>
      <c r="B75" s="5">
        <v>1.2</v>
      </c>
    </row>
    <row r="76" spans="1:2" ht="12.45" x14ac:dyDescent="0.3">
      <c r="A76" s="2">
        <v>75</v>
      </c>
      <c r="B76" s="5">
        <v>1.1000000000000001</v>
      </c>
    </row>
    <row r="77" spans="1:2" ht="12.45" x14ac:dyDescent="0.3">
      <c r="A77" s="2">
        <v>76</v>
      </c>
      <c r="B77" s="5">
        <v>1</v>
      </c>
    </row>
    <row r="78" spans="1:2" ht="12.45" x14ac:dyDescent="0.3">
      <c r="A78" s="2">
        <v>77</v>
      </c>
      <c r="B78" s="5">
        <v>1</v>
      </c>
    </row>
    <row r="79" spans="1:2" ht="12.45" x14ac:dyDescent="0.3">
      <c r="A79" s="2">
        <v>78</v>
      </c>
      <c r="B79" s="5">
        <v>1</v>
      </c>
    </row>
    <row r="80" spans="1:2" ht="12.45" x14ac:dyDescent="0.3">
      <c r="A80" s="2">
        <v>79</v>
      </c>
      <c r="B80" s="5">
        <v>1</v>
      </c>
    </row>
    <row r="81" spans="1:2" ht="12.45" x14ac:dyDescent="0.3">
      <c r="A81" s="2">
        <v>80</v>
      </c>
      <c r="B81" s="5">
        <v>1</v>
      </c>
    </row>
    <row r="82" spans="1:2" ht="12.45" x14ac:dyDescent="0.3">
      <c r="A82" s="2">
        <v>81</v>
      </c>
      <c r="B82" s="5">
        <v>1</v>
      </c>
    </row>
    <row r="83" spans="1:2" ht="12.45" x14ac:dyDescent="0.3">
      <c r="A83" s="2">
        <v>82</v>
      </c>
      <c r="B83" s="5">
        <v>1</v>
      </c>
    </row>
    <row r="84" spans="1:2" ht="12.45" x14ac:dyDescent="0.3">
      <c r="A84" s="2">
        <v>83</v>
      </c>
      <c r="B84" s="5">
        <v>1</v>
      </c>
    </row>
    <row r="85" spans="1:2" ht="12.45" x14ac:dyDescent="0.3">
      <c r="A85" s="2">
        <v>84</v>
      </c>
      <c r="B85" s="5">
        <v>1</v>
      </c>
    </row>
    <row r="86" spans="1:2" ht="12.45" x14ac:dyDescent="0.3">
      <c r="A86" s="2">
        <v>85</v>
      </c>
      <c r="B86" s="5">
        <v>1</v>
      </c>
    </row>
    <row r="87" spans="1:2" ht="12.45" x14ac:dyDescent="0.3">
      <c r="A87" s="2">
        <v>86</v>
      </c>
      <c r="B87" s="5">
        <v>1</v>
      </c>
    </row>
    <row r="88" spans="1:2" ht="12.45" x14ac:dyDescent="0.3">
      <c r="A88" s="2">
        <v>87</v>
      </c>
      <c r="B88" s="5">
        <v>1</v>
      </c>
    </row>
    <row r="89" spans="1:2" ht="12.45" x14ac:dyDescent="0.3">
      <c r="A89" s="2">
        <v>88</v>
      </c>
      <c r="B89" s="5">
        <v>1</v>
      </c>
    </row>
    <row r="90" spans="1:2" ht="12.45" x14ac:dyDescent="0.3">
      <c r="A90" s="2">
        <v>89</v>
      </c>
      <c r="B90" s="5">
        <v>1</v>
      </c>
    </row>
    <row r="91" spans="1:2" ht="12.45" x14ac:dyDescent="0.3">
      <c r="A91" s="2">
        <v>90</v>
      </c>
      <c r="B91" s="5">
        <v>1</v>
      </c>
    </row>
    <row r="92" spans="1:2" ht="12.45" x14ac:dyDescent="0.3">
      <c r="A92" s="2">
        <v>91</v>
      </c>
      <c r="B92" s="5">
        <v>1</v>
      </c>
    </row>
    <row r="93" spans="1:2" ht="12.45" x14ac:dyDescent="0.3">
      <c r="A93" s="2">
        <v>92</v>
      </c>
      <c r="B93" s="5">
        <v>1</v>
      </c>
    </row>
    <row r="94" spans="1:2" ht="12.45" x14ac:dyDescent="0.3">
      <c r="A94" s="2">
        <v>93</v>
      </c>
      <c r="B94" s="5">
        <v>1</v>
      </c>
    </row>
    <row r="95" spans="1:2" ht="12.45" x14ac:dyDescent="0.3">
      <c r="A95" s="2">
        <v>94</v>
      </c>
      <c r="B95" s="5">
        <v>1</v>
      </c>
    </row>
    <row r="96" spans="1:2" ht="12.45" x14ac:dyDescent="0.3">
      <c r="A96" s="2">
        <v>95</v>
      </c>
      <c r="B96" s="5">
        <v>1</v>
      </c>
    </row>
    <row r="97" spans="1:2" ht="12.45" x14ac:dyDescent="0.3">
      <c r="A97" s="2">
        <v>96</v>
      </c>
      <c r="B97" s="5">
        <v>1</v>
      </c>
    </row>
    <row r="98" spans="1:2" ht="12.45" x14ac:dyDescent="0.3">
      <c r="A98" s="2">
        <v>97</v>
      </c>
      <c r="B98" s="5">
        <v>1</v>
      </c>
    </row>
    <row r="99" spans="1:2" ht="12.45" x14ac:dyDescent="0.3">
      <c r="A99" s="2">
        <v>98</v>
      </c>
      <c r="B99" s="5">
        <v>1</v>
      </c>
    </row>
    <row r="100" spans="1:2" ht="12.45" x14ac:dyDescent="0.3">
      <c r="A100" s="2">
        <v>99</v>
      </c>
      <c r="B100" s="5">
        <v>1</v>
      </c>
    </row>
    <row r="101" spans="1:2" ht="12.45" x14ac:dyDescent="0.3">
      <c r="A101" s="2">
        <v>100</v>
      </c>
      <c r="B101" s="5">
        <v>1</v>
      </c>
    </row>
    <row r="102" spans="1:2" ht="12.45" x14ac:dyDescent="0.3">
      <c r="A102" s="2">
        <v>101</v>
      </c>
      <c r="B102" s="5">
        <v>1</v>
      </c>
    </row>
    <row r="103" spans="1:2" ht="12.45" x14ac:dyDescent="0.3">
      <c r="A103" s="2">
        <v>102</v>
      </c>
      <c r="B103" s="5">
        <v>1</v>
      </c>
    </row>
    <row r="104" spans="1:2" ht="12.45" x14ac:dyDescent="0.3">
      <c r="A104" s="2">
        <v>103</v>
      </c>
      <c r="B104" s="5">
        <v>1</v>
      </c>
    </row>
    <row r="105" spans="1:2" ht="12.45" x14ac:dyDescent="0.3">
      <c r="A105" s="2">
        <v>104</v>
      </c>
      <c r="B105" s="5">
        <v>1</v>
      </c>
    </row>
    <row r="106" spans="1:2" ht="12.45" x14ac:dyDescent="0.3">
      <c r="A106" s="2">
        <v>105</v>
      </c>
      <c r="B106" s="5">
        <v>1</v>
      </c>
    </row>
    <row r="107" spans="1:2" ht="12.45" x14ac:dyDescent="0.3">
      <c r="A107" s="2">
        <v>106</v>
      </c>
      <c r="B107" s="5">
        <v>1</v>
      </c>
    </row>
    <row r="108" spans="1:2" ht="12.45" x14ac:dyDescent="0.3">
      <c r="A108" s="2">
        <v>107</v>
      </c>
      <c r="B108" s="5">
        <v>1</v>
      </c>
    </row>
    <row r="109" spans="1:2" ht="12.45" x14ac:dyDescent="0.3">
      <c r="A109" s="2">
        <v>108</v>
      </c>
      <c r="B109" s="5">
        <v>1</v>
      </c>
    </row>
    <row r="110" spans="1:2" ht="12.45" x14ac:dyDescent="0.3">
      <c r="A110" s="2">
        <v>109</v>
      </c>
      <c r="B110" s="5">
        <v>1</v>
      </c>
    </row>
    <row r="111" spans="1:2" ht="12.45" x14ac:dyDescent="0.3">
      <c r="A111" s="2">
        <v>110</v>
      </c>
      <c r="B111" s="5">
        <v>1</v>
      </c>
    </row>
    <row r="112" spans="1:2" ht="12.45" x14ac:dyDescent="0.3">
      <c r="A112" s="2">
        <v>111</v>
      </c>
      <c r="B112" s="5">
        <v>1</v>
      </c>
    </row>
    <row r="113" spans="1:2" ht="12.45" x14ac:dyDescent="0.3">
      <c r="A113" s="2">
        <v>112</v>
      </c>
      <c r="B113" s="5">
        <v>1</v>
      </c>
    </row>
    <row r="114" spans="1:2" ht="12.45" x14ac:dyDescent="0.3">
      <c r="A114" s="2">
        <v>113</v>
      </c>
      <c r="B114" s="5">
        <v>1</v>
      </c>
    </row>
    <row r="115" spans="1:2" ht="12.45" x14ac:dyDescent="0.3">
      <c r="A115" s="2">
        <v>114</v>
      </c>
      <c r="B115" s="5">
        <v>1</v>
      </c>
    </row>
    <row r="116" spans="1:2" ht="12.45" x14ac:dyDescent="0.3">
      <c r="A116" s="2">
        <v>115</v>
      </c>
      <c r="B116" s="5">
        <v>1</v>
      </c>
    </row>
    <row r="117" spans="1:2" ht="12.45" x14ac:dyDescent="0.3">
      <c r="A117" s="2">
        <v>116</v>
      </c>
      <c r="B117" s="5">
        <v>1</v>
      </c>
    </row>
    <row r="118" spans="1:2" ht="12.45" x14ac:dyDescent="0.3">
      <c r="A118" s="2">
        <v>117</v>
      </c>
      <c r="B118" s="5">
        <v>1</v>
      </c>
    </row>
    <row r="119" spans="1:2" ht="12.45" x14ac:dyDescent="0.3">
      <c r="A119" s="2">
        <v>118</v>
      </c>
      <c r="B119" s="5">
        <v>1</v>
      </c>
    </row>
    <row r="120" spans="1:2" ht="12.45" x14ac:dyDescent="0.3">
      <c r="A120" s="2">
        <v>119</v>
      </c>
      <c r="B120" s="5">
        <v>1</v>
      </c>
    </row>
    <row r="121" spans="1:2" ht="12.45" x14ac:dyDescent="0.3">
      <c r="A121" s="2">
        <v>120</v>
      </c>
      <c r="B121" s="5">
        <v>1</v>
      </c>
    </row>
    <row r="122" spans="1:2" ht="12.45" x14ac:dyDescent="0.3">
      <c r="A122" s="2">
        <v>121</v>
      </c>
      <c r="B122" s="5">
        <v>1</v>
      </c>
    </row>
    <row r="123" spans="1:2" ht="12.45" x14ac:dyDescent="0.3">
      <c r="A123" s="2">
        <v>122</v>
      </c>
      <c r="B123" s="5">
        <v>1</v>
      </c>
    </row>
    <row r="124" spans="1:2" ht="15.75" customHeight="1" x14ac:dyDescent="0.3">
      <c r="A124" s="2">
        <v>123</v>
      </c>
      <c r="B124" s="5">
        <v>1</v>
      </c>
    </row>
    <row r="125" spans="1:2" ht="15.75" customHeight="1" x14ac:dyDescent="0.3">
      <c r="A125" s="2">
        <v>124</v>
      </c>
      <c r="B125" s="5">
        <v>1</v>
      </c>
    </row>
    <row r="126" spans="1:2" ht="15.75" customHeight="1" x14ac:dyDescent="0.3">
      <c r="A126" s="2">
        <v>125</v>
      </c>
      <c r="B126" s="5">
        <v>1</v>
      </c>
    </row>
    <row r="127" spans="1:2" ht="15.75" customHeight="1" x14ac:dyDescent="0.3">
      <c r="A127" s="2">
        <v>126</v>
      </c>
      <c r="B127" s="5">
        <v>1</v>
      </c>
    </row>
    <row r="128" spans="1:2" ht="15.75" customHeight="1" x14ac:dyDescent="0.3">
      <c r="A128" s="2">
        <v>127</v>
      </c>
      <c r="B128" s="5">
        <v>1</v>
      </c>
    </row>
    <row r="129" spans="1:2" ht="15.75" customHeight="1" x14ac:dyDescent="0.3">
      <c r="A129" s="2">
        <v>128</v>
      </c>
      <c r="B129" s="5">
        <v>1</v>
      </c>
    </row>
    <row r="130" spans="1:2" ht="15.75" customHeight="1" x14ac:dyDescent="0.3">
      <c r="A130" s="2">
        <v>129</v>
      </c>
      <c r="B130" s="5">
        <v>1</v>
      </c>
    </row>
    <row r="131" spans="1:2" ht="15.75" customHeight="1" x14ac:dyDescent="0.3">
      <c r="A131" s="2">
        <v>130</v>
      </c>
      <c r="B131" s="5">
        <v>1</v>
      </c>
    </row>
    <row r="132" spans="1:2" ht="15.75" customHeight="1" x14ac:dyDescent="0.3">
      <c r="A132" s="2">
        <v>131</v>
      </c>
      <c r="B132" s="5">
        <v>1</v>
      </c>
    </row>
    <row r="133" spans="1:2" ht="15.75" customHeight="1" x14ac:dyDescent="0.3">
      <c r="A133" s="2">
        <v>132</v>
      </c>
      <c r="B133" s="5">
        <v>1</v>
      </c>
    </row>
    <row r="134" spans="1:2" ht="15.75" customHeight="1" x14ac:dyDescent="0.3">
      <c r="A134" s="2">
        <v>133</v>
      </c>
      <c r="B134" s="5">
        <v>1</v>
      </c>
    </row>
    <row r="135" spans="1:2" ht="15.75" customHeight="1" x14ac:dyDescent="0.3">
      <c r="A135" s="2">
        <v>134</v>
      </c>
      <c r="B135" s="5">
        <v>1</v>
      </c>
    </row>
    <row r="136" spans="1:2" ht="15.75" customHeight="1" x14ac:dyDescent="0.3">
      <c r="A136" s="2">
        <v>135</v>
      </c>
      <c r="B136" s="5">
        <v>1</v>
      </c>
    </row>
    <row r="137" spans="1:2" ht="15.75" customHeight="1" x14ac:dyDescent="0.3">
      <c r="A137" s="2">
        <v>136</v>
      </c>
      <c r="B137" s="5">
        <v>1</v>
      </c>
    </row>
    <row r="138" spans="1:2" ht="15.75" customHeight="1" x14ac:dyDescent="0.3">
      <c r="A138" s="2">
        <v>137</v>
      </c>
      <c r="B138" s="5">
        <v>1</v>
      </c>
    </row>
    <row r="139" spans="1:2" ht="15.75" customHeight="1" x14ac:dyDescent="0.3">
      <c r="A139" s="2">
        <v>138</v>
      </c>
      <c r="B139" s="5">
        <v>1</v>
      </c>
    </row>
    <row r="140" spans="1:2" ht="15.75" customHeight="1" x14ac:dyDescent="0.3">
      <c r="A140" s="2">
        <v>139</v>
      </c>
      <c r="B140" s="5">
        <v>1</v>
      </c>
    </row>
    <row r="141" spans="1:2" ht="15.75" customHeight="1" x14ac:dyDescent="0.3">
      <c r="A141" s="2">
        <v>140</v>
      </c>
      <c r="B141" s="5">
        <v>1</v>
      </c>
    </row>
    <row r="142" spans="1:2" ht="15.75" customHeight="1" x14ac:dyDescent="0.3">
      <c r="A142" s="2">
        <v>141</v>
      </c>
      <c r="B142" s="5">
        <v>1</v>
      </c>
    </row>
    <row r="143" spans="1:2" ht="15.75" customHeight="1" x14ac:dyDescent="0.3">
      <c r="A143" s="2">
        <v>142</v>
      </c>
      <c r="B143" s="5">
        <v>1</v>
      </c>
    </row>
    <row r="144" spans="1:2" ht="15.75" customHeight="1" x14ac:dyDescent="0.3">
      <c r="A144" s="2">
        <v>143</v>
      </c>
      <c r="B144" s="5">
        <v>1</v>
      </c>
    </row>
    <row r="145" spans="1:2" ht="15.75" customHeight="1" x14ac:dyDescent="0.3">
      <c r="A145" s="2">
        <v>144</v>
      </c>
      <c r="B145" s="5">
        <v>1</v>
      </c>
    </row>
    <row r="146" spans="1:2" ht="15.75" customHeight="1" x14ac:dyDescent="0.3">
      <c r="A146" s="2">
        <v>145</v>
      </c>
      <c r="B146" s="5">
        <v>1</v>
      </c>
    </row>
    <row r="147" spans="1:2" ht="15.75" customHeight="1" x14ac:dyDescent="0.3">
      <c r="A147" s="2">
        <v>146</v>
      </c>
      <c r="B147" s="5">
        <v>1</v>
      </c>
    </row>
    <row r="148" spans="1:2" ht="15.75" customHeight="1" x14ac:dyDescent="0.3">
      <c r="A148" s="2">
        <v>147</v>
      </c>
      <c r="B148" s="5">
        <v>1</v>
      </c>
    </row>
    <row r="149" spans="1:2" ht="15.75" customHeight="1" x14ac:dyDescent="0.3">
      <c r="A149" s="2">
        <v>148</v>
      </c>
      <c r="B149" s="5">
        <v>1</v>
      </c>
    </row>
    <row r="150" spans="1:2" ht="15.75" customHeight="1" x14ac:dyDescent="0.3">
      <c r="A150" s="2">
        <v>149</v>
      </c>
      <c r="B150" s="5">
        <v>1</v>
      </c>
    </row>
    <row r="151" spans="1:2" ht="15.75" customHeight="1" x14ac:dyDescent="0.3">
      <c r="A151" s="2">
        <v>150</v>
      </c>
      <c r="B151" s="5">
        <v>1</v>
      </c>
    </row>
    <row r="152" spans="1:2" ht="15.75" customHeight="1" x14ac:dyDescent="0.3">
      <c r="A152" s="2">
        <v>151</v>
      </c>
      <c r="B152" s="5">
        <v>1</v>
      </c>
    </row>
    <row r="153" spans="1:2" ht="15.75" customHeight="1" x14ac:dyDescent="0.3">
      <c r="A153" s="2">
        <v>152</v>
      </c>
      <c r="B153" s="5">
        <v>1</v>
      </c>
    </row>
    <row r="154" spans="1:2" ht="15.75" customHeight="1" x14ac:dyDescent="0.3">
      <c r="A154" s="2">
        <v>153</v>
      </c>
      <c r="B154" s="5">
        <v>1</v>
      </c>
    </row>
    <row r="155" spans="1:2" ht="15.75" customHeight="1" x14ac:dyDescent="0.3">
      <c r="A155" s="2">
        <v>154</v>
      </c>
      <c r="B155" s="5">
        <v>1</v>
      </c>
    </row>
    <row r="156" spans="1:2" ht="15.75" customHeight="1" x14ac:dyDescent="0.3">
      <c r="A156" s="2">
        <v>155</v>
      </c>
      <c r="B156" s="5">
        <v>1</v>
      </c>
    </row>
    <row r="157" spans="1:2" ht="15.75" customHeight="1" x14ac:dyDescent="0.3">
      <c r="A157" s="2">
        <v>156</v>
      </c>
      <c r="B157" s="5">
        <v>1</v>
      </c>
    </row>
    <row r="158" spans="1:2" ht="15.75" customHeight="1" x14ac:dyDescent="0.3">
      <c r="A158" s="2">
        <v>157</v>
      </c>
      <c r="B158" s="5">
        <v>1</v>
      </c>
    </row>
    <row r="159" spans="1:2" ht="15.75" customHeight="1" x14ac:dyDescent="0.3">
      <c r="A159" s="2">
        <v>158</v>
      </c>
      <c r="B159" s="5">
        <v>1</v>
      </c>
    </row>
    <row r="160" spans="1:2" ht="15.75" customHeight="1" x14ac:dyDescent="0.3">
      <c r="A160" s="2">
        <v>159</v>
      </c>
      <c r="B160" s="5">
        <v>1</v>
      </c>
    </row>
    <row r="161" spans="1:2" ht="15.75" customHeight="1" x14ac:dyDescent="0.3">
      <c r="A161" s="2">
        <v>160</v>
      </c>
      <c r="B161" s="5">
        <v>1</v>
      </c>
    </row>
    <row r="162" spans="1:2" ht="15.75" customHeight="1" x14ac:dyDescent="0.3">
      <c r="A162" s="2">
        <v>161</v>
      </c>
      <c r="B162" s="5">
        <v>1</v>
      </c>
    </row>
    <row r="163" spans="1:2" ht="15.75" customHeight="1" x14ac:dyDescent="0.3">
      <c r="A163" s="2">
        <v>162</v>
      </c>
      <c r="B163" s="5">
        <v>1</v>
      </c>
    </row>
    <row r="164" spans="1:2" ht="15.75" customHeight="1" x14ac:dyDescent="0.3">
      <c r="A164" s="2">
        <v>163</v>
      </c>
      <c r="B164" s="5">
        <v>1</v>
      </c>
    </row>
    <row r="165" spans="1:2" ht="15.75" customHeight="1" x14ac:dyDescent="0.3">
      <c r="A165" s="2">
        <v>164</v>
      </c>
      <c r="B165" s="5">
        <v>1</v>
      </c>
    </row>
    <row r="166" spans="1:2" ht="15.75" customHeight="1" x14ac:dyDescent="0.3">
      <c r="A166" s="2">
        <v>165</v>
      </c>
      <c r="B166" s="5">
        <v>1</v>
      </c>
    </row>
    <row r="167" spans="1:2" ht="15.75" customHeight="1" x14ac:dyDescent="0.3">
      <c r="A167" s="2">
        <v>166</v>
      </c>
      <c r="B167" s="5">
        <v>1</v>
      </c>
    </row>
    <row r="168" spans="1:2" ht="15.75" customHeight="1" x14ac:dyDescent="0.3">
      <c r="A168" s="2">
        <v>167</v>
      </c>
      <c r="B168" s="5">
        <v>1</v>
      </c>
    </row>
    <row r="169" spans="1:2" ht="15.75" customHeight="1" x14ac:dyDescent="0.3">
      <c r="A169" s="2">
        <v>168</v>
      </c>
      <c r="B169" s="5">
        <v>1</v>
      </c>
    </row>
    <row r="170" spans="1:2" ht="15.75" customHeight="1" x14ac:dyDescent="0.3">
      <c r="A170" s="2">
        <v>169</v>
      </c>
      <c r="B170" s="5">
        <v>1</v>
      </c>
    </row>
    <row r="171" spans="1:2" ht="15.75" customHeight="1" x14ac:dyDescent="0.3">
      <c r="A171" s="2">
        <v>170</v>
      </c>
      <c r="B171" s="5">
        <v>1</v>
      </c>
    </row>
    <row r="172" spans="1:2" ht="15.75" customHeight="1" x14ac:dyDescent="0.3">
      <c r="A172" s="2">
        <v>171</v>
      </c>
      <c r="B172" s="5">
        <v>1</v>
      </c>
    </row>
    <row r="173" spans="1:2" ht="15.75" customHeight="1" x14ac:dyDescent="0.3">
      <c r="A173" s="2">
        <v>172</v>
      </c>
      <c r="B173" s="5">
        <v>1</v>
      </c>
    </row>
    <row r="174" spans="1:2" ht="15.75" customHeight="1" x14ac:dyDescent="0.3">
      <c r="A174" s="2">
        <v>173</v>
      </c>
      <c r="B174" s="5">
        <v>1</v>
      </c>
    </row>
    <row r="175" spans="1:2" ht="15.75" customHeight="1" x14ac:dyDescent="0.3">
      <c r="A175" s="2">
        <v>174</v>
      </c>
      <c r="B175" s="5">
        <v>1</v>
      </c>
    </row>
    <row r="176" spans="1:2" ht="15.75" customHeight="1" x14ac:dyDescent="0.3">
      <c r="A176" s="2">
        <v>175</v>
      </c>
      <c r="B176" s="5">
        <v>1</v>
      </c>
    </row>
    <row r="177" spans="1:2" ht="15.75" customHeight="1" x14ac:dyDescent="0.3">
      <c r="A177" s="2">
        <v>176</v>
      </c>
      <c r="B177" s="5">
        <v>1</v>
      </c>
    </row>
    <row r="178" spans="1:2" ht="15.75" customHeight="1" x14ac:dyDescent="0.3">
      <c r="A178" s="2">
        <v>177</v>
      </c>
      <c r="B178" s="5">
        <v>1</v>
      </c>
    </row>
    <row r="179" spans="1:2" ht="15.75" customHeight="1" x14ac:dyDescent="0.3">
      <c r="A179" s="2">
        <v>178</v>
      </c>
      <c r="B179" s="5">
        <v>1</v>
      </c>
    </row>
    <row r="180" spans="1:2" ht="15.75" customHeight="1" x14ac:dyDescent="0.3">
      <c r="A180" s="2">
        <v>179</v>
      </c>
      <c r="B180" s="5">
        <v>1</v>
      </c>
    </row>
    <row r="181" spans="1:2" ht="15.75" customHeight="1" x14ac:dyDescent="0.3">
      <c r="A181" s="2">
        <v>180</v>
      </c>
      <c r="B181" s="5">
        <v>1</v>
      </c>
    </row>
    <row r="182" spans="1:2" ht="15.75" customHeight="1" x14ac:dyDescent="0.3">
      <c r="A182" s="2">
        <v>181</v>
      </c>
      <c r="B182" s="5">
        <v>1</v>
      </c>
    </row>
    <row r="183" spans="1:2" ht="15.75" customHeight="1" x14ac:dyDescent="0.3">
      <c r="A183" s="2">
        <v>182</v>
      </c>
      <c r="B183" s="5">
        <v>1</v>
      </c>
    </row>
    <row r="184" spans="1:2" ht="15.75" customHeight="1" x14ac:dyDescent="0.3">
      <c r="A184" s="2">
        <v>183</v>
      </c>
      <c r="B184" s="5">
        <v>1</v>
      </c>
    </row>
    <row r="185" spans="1:2" ht="15.75" customHeight="1" x14ac:dyDescent="0.3">
      <c r="A185" s="2">
        <v>184</v>
      </c>
      <c r="B185" s="5">
        <v>1</v>
      </c>
    </row>
    <row r="186" spans="1:2" ht="15.75" customHeight="1" x14ac:dyDescent="0.3">
      <c r="A186" s="2">
        <v>185</v>
      </c>
      <c r="B186" s="5">
        <v>1</v>
      </c>
    </row>
    <row r="187" spans="1:2" ht="15.75" customHeight="1" x14ac:dyDescent="0.3">
      <c r="A187" s="2">
        <v>186</v>
      </c>
      <c r="B187" s="5">
        <v>1</v>
      </c>
    </row>
    <row r="188" spans="1:2" ht="15.75" customHeight="1" x14ac:dyDescent="0.3">
      <c r="A188" s="2">
        <v>187</v>
      </c>
      <c r="B188" s="5">
        <v>1</v>
      </c>
    </row>
    <row r="189" spans="1:2" ht="15.75" customHeight="1" x14ac:dyDescent="0.3">
      <c r="A189" s="2">
        <v>188</v>
      </c>
      <c r="B189" s="5">
        <v>1</v>
      </c>
    </row>
    <row r="190" spans="1:2" ht="15.75" customHeight="1" x14ac:dyDescent="0.3">
      <c r="A190" s="2">
        <v>189</v>
      </c>
      <c r="B190" s="5">
        <v>1</v>
      </c>
    </row>
    <row r="191" spans="1:2" ht="15.75" customHeight="1" x14ac:dyDescent="0.3">
      <c r="A191" s="2">
        <v>190</v>
      </c>
      <c r="B191" s="5">
        <v>1</v>
      </c>
    </row>
    <row r="192" spans="1:2" ht="15.75" customHeight="1" x14ac:dyDescent="0.3">
      <c r="A192" s="2">
        <v>191</v>
      </c>
      <c r="B192" s="5">
        <v>1</v>
      </c>
    </row>
    <row r="193" spans="1:2" ht="15.75" customHeight="1" x14ac:dyDescent="0.3">
      <c r="A193" s="2">
        <v>192</v>
      </c>
      <c r="B193" s="5">
        <v>1</v>
      </c>
    </row>
    <row r="194" spans="1:2" ht="15.75" customHeight="1" x14ac:dyDescent="0.3">
      <c r="A194" s="2">
        <v>193</v>
      </c>
      <c r="B194" s="5">
        <v>1</v>
      </c>
    </row>
    <row r="195" spans="1:2" ht="15.75" customHeight="1" x14ac:dyDescent="0.3">
      <c r="A195" s="2">
        <v>194</v>
      </c>
      <c r="B195" s="5">
        <v>1</v>
      </c>
    </row>
    <row r="196" spans="1:2" ht="15.75" customHeight="1" x14ac:dyDescent="0.3">
      <c r="A196" s="2">
        <v>195</v>
      </c>
      <c r="B196" s="5">
        <v>1</v>
      </c>
    </row>
    <row r="197" spans="1:2" ht="15.75" customHeight="1" x14ac:dyDescent="0.3">
      <c r="A197" s="2">
        <v>196</v>
      </c>
      <c r="B197" s="5">
        <v>1</v>
      </c>
    </row>
    <row r="198" spans="1:2" ht="15.75" customHeight="1" x14ac:dyDescent="0.3">
      <c r="A198" s="2">
        <v>197</v>
      </c>
      <c r="B198" s="5">
        <v>1</v>
      </c>
    </row>
    <row r="199" spans="1:2" ht="15.75" customHeight="1" x14ac:dyDescent="0.3">
      <c r="A199" s="2">
        <v>198</v>
      </c>
      <c r="B199" s="5">
        <v>1</v>
      </c>
    </row>
    <row r="200" spans="1:2" ht="15.75" customHeight="1" x14ac:dyDescent="0.3">
      <c r="A200" s="2">
        <v>199</v>
      </c>
      <c r="B200" s="5">
        <v>1</v>
      </c>
    </row>
    <row r="201" spans="1:2" ht="15.75" customHeight="1" x14ac:dyDescent="0.3">
      <c r="A201" s="2">
        <v>200</v>
      </c>
      <c r="B201" s="5">
        <v>1</v>
      </c>
    </row>
    <row r="202" spans="1:2" ht="15.75" customHeight="1" x14ac:dyDescent="0.3">
      <c r="A202" s="2">
        <v>201</v>
      </c>
      <c r="B202" s="5">
        <v>1</v>
      </c>
    </row>
    <row r="203" spans="1:2" ht="15.75" customHeight="1" x14ac:dyDescent="0.3">
      <c r="A203" s="2">
        <v>202</v>
      </c>
      <c r="B203" s="5">
        <v>1</v>
      </c>
    </row>
    <row r="204" spans="1:2" ht="15.75" customHeight="1" x14ac:dyDescent="0.3">
      <c r="A204" s="2">
        <v>203</v>
      </c>
      <c r="B204" s="5">
        <v>1</v>
      </c>
    </row>
    <row r="205" spans="1:2" ht="15.75" customHeight="1" x14ac:dyDescent="0.3">
      <c r="A205" s="2">
        <v>204</v>
      </c>
      <c r="B205" s="5">
        <v>1</v>
      </c>
    </row>
    <row r="206" spans="1:2" ht="15.75" customHeight="1" x14ac:dyDescent="0.3">
      <c r="A206" s="2">
        <v>205</v>
      </c>
      <c r="B206" s="5">
        <v>1</v>
      </c>
    </row>
    <row r="207" spans="1:2" ht="15.75" customHeight="1" x14ac:dyDescent="0.3">
      <c r="A207" s="2">
        <v>206</v>
      </c>
      <c r="B207" s="5">
        <v>1</v>
      </c>
    </row>
    <row r="208" spans="1:2" ht="15.75" customHeight="1" x14ac:dyDescent="0.3">
      <c r="A208" s="2">
        <v>207</v>
      </c>
      <c r="B208" s="5">
        <v>1</v>
      </c>
    </row>
    <row r="209" spans="1:2" ht="15.75" customHeight="1" x14ac:dyDescent="0.3">
      <c r="A209" s="2">
        <v>208</v>
      </c>
      <c r="B209" s="5">
        <v>1</v>
      </c>
    </row>
    <row r="210" spans="1:2" ht="15.75" customHeight="1" x14ac:dyDescent="0.3">
      <c r="A210" s="2">
        <v>209</v>
      </c>
      <c r="B210" s="5">
        <v>1</v>
      </c>
    </row>
    <row r="211" spans="1:2" ht="15.75" customHeight="1" x14ac:dyDescent="0.3">
      <c r="A211" s="2">
        <v>210</v>
      </c>
      <c r="B211" s="5">
        <v>1</v>
      </c>
    </row>
    <row r="212" spans="1:2" ht="15.75" customHeight="1" x14ac:dyDescent="0.3">
      <c r="A212" s="2">
        <v>211</v>
      </c>
      <c r="B212" s="5">
        <v>1</v>
      </c>
    </row>
    <row r="213" spans="1:2" ht="15.75" customHeight="1" x14ac:dyDescent="0.3">
      <c r="A213" s="2">
        <v>212</v>
      </c>
      <c r="B213" s="5">
        <v>1</v>
      </c>
    </row>
    <row r="214" spans="1:2" ht="15.75" customHeight="1" x14ac:dyDescent="0.3">
      <c r="A214" s="2">
        <v>213</v>
      </c>
      <c r="B214" s="5">
        <v>1</v>
      </c>
    </row>
    <row r="215" spans="1:2" ht="15.75" customHeight="1" x14ac:dyDescent="0.3">
      <c r="A215" s="2">
        <v>214</v>
      </c>
      <c r="B215" s="5">
        <v>1</v>
      </c>
    </row>
    <row r="216" spans="1:2" ht="15.75" customHeight="1" x14ac:dyDescent="0.3">
      <c r="A216" s="2">
        <v>215</v>
      </c>
      <c r="B216" s="5">
        <v>1</v>
      </c>
    </row>
    <row r="217" spans="1:2" ht="15.75" customHeight="1" x14ac:dyDescent="0.3">
      <c r="A217" s="2">
        <v>216</v>
      </c>
      <c r="B217" s="5">
        <v>1</v>
      </c>
    </row>
    <row r="218" spans="1:2" ht="15.75" customHeight="1" x14ac:dyDescent="0.3">
      <c r="A218" s="2">
        <v>217</v>
      </c>
      <c r="B218" s="5">
        <v>1</v>
      </c>
    </row>
    <row r="219" spans="1:2" ht="15.75" customHeight="1" x14ac:dyDescent="0.3">
      <c r="A219" s="2">
        <v>218</v>
      </c>
      <c r="B219" s="5">
        <v>1</v>
      </c>
    </row>
    <row r="220" spans="1:2" ht="15.75" customHeight="1" x14ac:dyDescent="0.3">
      <c r="A220" s="2">
        <v>219</v>
      </c>
      <c r="B220" s="5">
        <v>1</v>
      </c>
    </row>
    <row r="221" spans="1:2" ht="15.75" customHeight="1" x14ac:dyDescent="0.3">
      <c r="A221" s="2">
        <v>220</v>
      </c>
      <c r="B221" s="5">
        <v>1</v>
      </c>
    </row>
    <row r="222" spans="1:2" ht="15.75" customHeight="1" x14ac:dyDescent="0.3">
      <c r="A222" s="2">
        <v>221</v>
      </c>
      <c r="B222" s="5">
        <v>1</v>
      </c>
    </row>
    <row r="223" spans="1:2" ht="15.75" customHeight="1" x14ac:dyDescent="0.3">
      <c r="A223" s="2">
        <v>222</v>
      </c>
      <c r="B223" s="5">
        <v>1</v>
      </c>
    </row>
    <row r="224" spans="1:2" ht="15.75" customHeight="1" x14ac:dyDescent="0.3">
      <c r="A224" s="2">
        <v>223</v>
      </c>
      <c r="B224" s="5">
        <v>1</v>
      </c>
    </row>
    <row r="225" spans="1:2" ht="15.75" customHeight="1" x14ac:dyDescent="0.3">
      <c r="A225" s="2">
        <v>224</v>
      </c>
      <c r="B225" s="5">
        <v>1</v>
      </c>
    </row>
    <row r="226" spans="1:2" ht="15.75" customHeight="1" x14ac:dyDescent="0.3">
      <c r="A226" s="2">
        <v>225</v>
      </c>
      <c r="B226" s="5">
        <v>1</v>
      </c>
    </row>
    <row r="227" spans="1:2" ht="15.75" customHeight="1" x14ac:dyDescent="0.3">
      <c r="A227" s="2">
        <v>226</v>
      </c>
      <c r="B227" s="5">
        <v>1</v>
      </c>
    </row>
    <row r="228" spans="1:2" ht="15.75" customHeight="1" x14ac:dyDescent="0.3">
      <c r="A228" s="2">
        <v>227</v>
      </c>
      <c r="B228" s="5">
        <v>1</v>
      </c>
    </row>
    <row r="229" spans="1:2" ht="15.75" customHeight="1" x14ac:dyDescent="0.3">
      <c r="A229" s="2">
        <v>228</v>
      </c>
      <c r="B229" s="5">
        <v>1</v>
      </c>
    </row>
    <row r="230" spans="1:2" ht="15.75" customHeight="1" x14ac:dyDescent="0.3">
      <c r="A230" s="2">
        <v>229</v>
      </c>
      <c r="B230" s="5">
        <v>1</v>
      </c>
    </row>
    <row r="231" spans="1:2" ht="15.75" customHeight="1" x14ac:dyDescent="0.3">
      <c r="A231" s="2">
        <v>230</v>
      </c>
      <c r="B231" s="5">
        <v>1</v>
      </c>
    </row>
    <row r="232" spans="1:2" ht="15.75" customHeight="1" x14ac:dyDescent="0.3">
      <c r="A232" s="2">
        <v>231</v>
      </c>
      <c r="B232" s="5">
        <v>1</v>
      </c>
    </row>
    <row r="233" spans="1:2" ht="15.75" customHeight="1" x14ac:dyDescent="0.3">
      <c r="A233" s="2">
        <v>232</v>
      </c>
      <c r="B233" s="5">
        <v>1</v>
      </c>
    </row>
    <row r="234" spans="1:2" ht="15.75" customHeight="1" x14ac:dyDescent="0.3">
      <c r="A234" s="2">
        <v>233</v>
      </c>
      <c r="B234" s="5">
        <v>1</v>
      </c>
    </row>
    <row r="235" spans="1:2" ht="15.75" customHeight="1" x14ac:dyDescent="0.3">
      <c r="A235" s="2">
        <v>234</v>
      </c>
      <c r="B235" s="5">
        <v>1</v>
      </c>
    </row>
    <row r="236" spans="1:2" ht="15.75" customHeight="1" x14ac:dyDescent="0.3">
      <c r="A236" s="2">
        <v>235</v>
      </c>
      <c r="B236" s="5">
        <v>1</v>
      </c>
    </row>
    <row r="237" spans="1:2" ht="15.75" customHeight="1" x14ac:dyDescent="0.3">
      <c r="A237" s="2">
        <v>236</v>
      </c>
      <c r="B237" s="5">
        <v>1</v>
      </c>
    </row>
    <row r="238" spans="1:2" ht="15.75" customHeight="1" x14ac:dyDescent="0.3">
      <c r="A238" s="2">
        <v>237</v>
      </c>
      <c r="B238" s="5">
        <v>1</v>
      </c>
    </row>
    <row r="239" spans="1:2" ht="15.75" customHeight="1" x14ac:dyDescent="0.3">
      <c r="A239" s="2">
        <v>238</v>
      </c>
      <c r="B239" s="5">
        <v>1</v>
      </c>
    </row>
    <row r="240" spans="1:2" ht="15.75" customHeight="1" x14ac:dyDescent="0.3">
      <c r="A240" s="2">
        <v>239</v>
      </c>
      <c r="B240" s="5">
        <v>1</v>
      </c>
    </row>
    <row r="241" spans="1:2" ht="15.75" customHeight="1" x14ac:dyDescent="0.3">
      <c r="A241" s="2">
        <v>240</v>
      </c>
      <c r="B241" s="5">
        <v>1</v>
      </c>
    </row>
    <row r="242" spans="1:2" ht="15.75" customHeight="1" x14ac:dyDescent="0.3">
      <c r="A242" s="2">
        <v>241</v>
      </c>
      <c r="B242" s="5">
        <v>1</v>
      </c>
    </row>
    <row r="243" spans="1:2" ht="15.75" customHeight="1" x14ac:dyDescent="0.3">
      <c r="A243" s="2">
        <v>242</v>
      </c>
      <c r="B243" s="5">
        <v>1</v>
      </c>
    </row>
    <row r="244" spans="1:2" ht="15.75" customHeight="1" x14ac:dyDescent="0.3">
      <c r="A244" s="2">
        <v>243</v>
      </c>
      <c r="B244" s="5">
        <v>1</v>
      </c>
    </row>
    <row r="245" spans="1:2" ht="15.75" customHeight="1" x14ac:dyDescent="0.3">
      <c r="A245" s="2">
        <v>244</v>
      </c>
      <c r="B245" s="5">
        <v>1</v>
      </c>
    </row>
    <row r="246" spans="1:2" ht="15.75" customHeight="1" x14ac:dyDescent="0.3">
      <c r="A246" s="2">
        <v>245</v>
      </c>
      <c r="B246" s="5">
        <v>1</v>
      </c>
    </row>
    <row r="247" spans="1:2" ht="15.75" customHeight="1" x14ac:dyDescent="0.3">
      <c r="A247" s="2">
        <v>246</v>
      </c>
      <c r="B247" s="5">
        <v>1</v>
      </c>
    </row>
    <row r="248" spans="1:2" ht="15.75" customHeight="1" x14ac:dyDescent="0.3">
      <c r="A248" s="2">
        <v>247</v>
      </c>
      <c r="B248" s="5">
        <v>1</v>
      </c>
    </row>
    <row r="249" spans="1:2" ht="15.75" customHeight="1" x14ac:dyDescent="0.3">
      <c r="A249" s="2">
        <v>248</v>
      </c>
      <c r="B249" s="5">
        <v>1</v>
      </c>
    </row>
    <row r="250" spans="1:2" ht="15.75" customHeight="1" x14ac:dyDescent="0.3">
      <c r="A250" s="2">
        <v>249</v>
      </c>
      <c r="B250" s="5">
        <v>1</v>
      </c>
    </row>
    <row r="251" spans="1:2" ht="15.75" customHeight="1" x14ac:dyDescent="0.3">
      <c r="A251" s="2">
        <v>250</v>
      </c>
      <c r="B251" s="5">
        <v>1</v>
      </c>
    </row>
    <row r="252" spans="1:2" ht="15.75" customHeight="1" x14ac:dyDescent="0.3">
      <c r="A252" s="2">
        <v>251</v>
      </c>
      <c r="B252" s="5">
        <v>1</v>
      </c>
    </row>
    <row r="253" spans="1:2" ht="15.75" customHeight="1" x14ac:dyDescent="0.3">
      <c r="A253" s="2">
        <v>252</v>
      </c>
      <c r="B253" s="5">
        <v>1</v>
      </c>
    </row>
    <row r="254" spans="1:2" ht="15.75" customHeight="1" x14ac:dyDescent="0.3">
      <c r="A254" s="2">
        <v>253</v>
      </c>
      <c r="B254" s="5">
        <v>1</v>
      </c>
    </row>
    <row r="255" spans="1:2" ht="15.75" customHeight="1" x14ac:dyDescent="0.3">
      <c r="A255" s="2">
        <v>254</v>
      </c>
      <c r="B255" s="5">
        <v>1</v>
      </c>
    </row>
    <row r="256" spans="1:2" ht="15.75" customHeight="1" x14ac:dyDescent="0.3">
      <c r="A256" s="2">
        <v>255</v>
      </c>
      <c r="B256" s="5">
        <v>1</v>
      </c>
    </row>
    <row r="257" spans="1:2" ht="15.75" customHeight="1" x14ac:dyDescent="0.3">
      <c r="A257" s="2">
        <v>256</v>
      </c>
      <c r="B257" s="5">
        <v>1</v>
      </c>
    </row>
    <row r="258" spans="1:2" ht="15.75" customHeight="1" x14ac:dyDescent="0.3">
      <c r="A258" s="2">
        <v>257</v>
      </c>
      <c r="B258" s="5">
        <v>1</v>
      </c>
    </row>
    <row r="259" spans="1:2" ht="15.75" customHeight="1" x14ac:dyDescent="0.3">
      <c r="A259" s="2">
        <v>258</v>
      </c>
      <c r="B259" s="5">
        <v>1</v>
      </c>
    </row>
    <row r="260" spans="1:2" ht="15.75" customHeight="1" x14ac:dyDescent="0.3">
      <c r="A260" s="2">
        <v>259</v>
      </c>
      <c r="B260" s="5">
        <v>1</v>
      </c>
    </row>
    <row r="261" spans="1:2" ht="15.75" customHeight="1" x14ac:dyDescent="0.3">
      <c r="A261" s="2">
        <v>260</v>
      </c>
      <c r="B261" s="5">
        <v>1</v>
      </c>
    </row>
    <row r="262" spans="1:2" ht="15.75" customHeight="1" x14ac:dyDescent="0.3">
      <c r="A262" s="2">
        <v>261</v>
      </c>
      <c r="B262" s="5">
        <v>1</v>
      </c>
    </row>
    <row r="263" spans="1:2" ht="15.75" customHeight="1" x14ac:dyDescent="0.3">
      <c r="A263" s="2">
        <v>262</v>
      </c>
      <c r="B263" s="5">
        <v>1</v>
      </c>
    </row>
    <row r="264" spans="1:2" ht="15.75" customHeight="1" x14ac:dyDescent="0.3">
      <c r="A264" s="2">
        <v>263</v>
      </c>
      <c r="B264" s="5">
        <v>1</v>
      </c>
    </row>
    <row r="265" spans="1:2" ht="15.75" customHeight="1" x14ac:dyDescent="0.3">
      <c r="A265" s="2">
        <v>264</v>
      </c>
      <c r="B265" s="5">
        <v>1</v>
      </c>
    </row>
    <row r="266" spans="1:2" ht="15.75" customHeight="1" x14ac:dyDescent="0.3">
      <c r="A266" s="2">
        <v>265</v>
      </c>
      <c r="B266" s="5">
        <v>1</v>
      </c>
    </row>
    <row r="267" spans="1:2" ht="15.75" customHeight="1" x14ac:dyDescent="0.3">
      <c r="A267" s="2">
        <v>266</v>
      </c>
      <c r="B267" s="5">
        <v>1</v>
      </c>
    </row>
    <row r="268" spans="1:2" ht="15.75" customHeight="1" x14ac:dyDescent="0.3">
      <c r="A268" s="2">
        <v>267</v>
      </c>
      <c r="B268" s="5">
        <v>1</v>
      </c>
    </row>
    <row r="269" spans="1:2" ht="15.75" customHeight="1" x14ac:dyDescent="0.3">
      <c r="A269" s="2">
        <v>268</v>
      </c>
      <c r="B269" s="5">
        <v>1</v>
      </c>
    </row>
    <row r="270" spans="1:2" ht="15.75" customHeight="1" x14ac:dyDescent="0.3">
      <c r="A270" s="2">
        <v>269</v>
      </c>
      <c r="B270" s="5">
        <v>1</v>
      </c>
    </row>
    <row r="271" spans="1:2" ht="15.75" customHeight="1" x14ac:dyDescent="0.3">
      <c r="A271" s="2">
        <v>270</v>
      </c>
      <c r="B271" s="5">
        <v>1</v>
      </c>
    </row>
    <row r="272" spans="1:2" ht="15.75" customHeight="1" x14ac:dyDescent="0.3">
      <c r="A272" s="2">
        <v>271</v>
      </c>
      <c r="B272" s="5">
        <v>1</v>
      </c>
    </row>
    <row r="273" spans="1:2" ht="15.75" customHeight="1" x14ac:dyDescent="0.3">
      <c r="A273" s="2">
        <v>272</v>
      </c>
      <c r="B273" s="5">
        <v>1</v>
      </c>
    </row>
    <row r="274" spans="1:2" ht="15.75" customHeight="1" x14ac:dyDescent="0.3">
      <c r="A274" s="2">
        <v>273</v>
      </c>
      <c r="B274" s="5">
        <v>1</v>
      </c>
    </row>
    <row r="275" spans="1:2" ht="15.75" customHeight="1" x14ac:dyDescent="0.3">
      <c r="A275" s="2">
        <v>274</v>
      </c>
      <c r="B275" s="5">
        <v>1</v>
      </c>
    </row>
    <row r="276" spans="1:2" ht="15.75" customHeight="1" x14ac:dyDescent="0.3">
      <c r="A276" s="2">
        <v>275</v>
      </c>
      <c r="B276" s="5">
        <v>1</v>
      </c>
    </row>
    <row r="277" spans="1:2" ht="15.75" customHeight="1" x14ac:dyDescent="0.3">
      <c r="A277" s="2">
        <v>276</v>
      </c>
      <c r="B277" s="5">
        <v>1</v>
      </c>
    </row>
    <row r="278" spans="1:2" ht="15.75" customHeight="1" x14ac:dyDescent="0.3">
      <c r="A278" s="2">
        <v>277</v>
      </c>
      <c r="B278" s="5">
        <v>1</v>
      </c>
    </row>
    <row r="279" spans="1:2" ht="15.75" customHeight="1" x14ac:dyDescent="0.3">
      <c r="A279" s="2">
        <v>278</v>
      </c>
      <c r="B279" s="5">
        <v>1</v>
      </c>
    </row>
    <row r="280" spans="1:2" ht="15.75" customHeight="1" x14ac:dyDescent="0.3">
      <c r="A280" s="2">
        <v>279</v>
      </c>
      <c r="B280" s="5">
        <v>1</v>
      </c>
    </row>
    <row r="281" spans="1:2" ht="15.75" customHeight="1" x14ac:dyDescent="0.3">
      <c r="A281" s="2">
        <v>280</v>
      </c>
      <c r="B281" s="5">
        <v>1</v>
      </c>
    </row>
    <row r="282" spans="1:2" ht="15.75" customHeight="1" x14ac:dyDescent="0.3">
      <c r="A282" s="2">
        <v>281</v>
      </c>
      <c r="B282" s="5">
        <v>1</v>
      </c>
    </row>
    <row r="283" spans="1:2" ht="15.75" customHeight="1" x14ac:dyDescent="0.3">
      <c r="A283" s="2">
        <v>282</v>
      </c>
      <c r="B283" s="5">
        <v>1</v>
      </c>
    </row>
    <row r="284" spans="1:2" ht="15.75" customHeight="1" x14ac:dyDescent="0.3">
      <c r="A284" s="2">
        <v>283</v>
      </c>
      <c r="B284" s="5">
        <v>1</v>
      </c>
    </row>
    <row r="285" spans="1:2" ht="15.75" customHeight="1" x14ac:dyDescent="0.3">
      <c r="A285" s="2">
        <v>284</v>
      </c>
      <c r="B285" s="5">
        <v>1</v>
      </c>
    </row>
    <row r="286" spans="1:2" ht="15.75" customHeight="1" x14ac:dyDescent="0.3">
      <c r="A286" s="2">
        <v>285</v>
      </c>
      <c r="B286" s="5">
        <v>1</v>
      </c>
    </row>
    <row r="287" spans="1:2" ht="15.75" customHeight="1" x14ac:dyDescent="0.3">
      <c r="A287" s="2">
        <v>286</v>
      </c>
      <c r="B287" s="5">
        <v>1</v>
      </c>
    </row>
    <row r="288" spans="1:2" ht="15.75" customHeight="1" x14ac:dyDescent="0.3">
      <c r="A288" s="2">
        <v>287</v>
      </c>
      <c r="B288" s="5">
        <v>1</v>
      </c>
    </row>
    <row r="289" spans="1:2" ht="15.75" customHeight="1" x14ac:dyDescent="0.3">
      <c r="A289" s="2">
        <v>288</v>
      </c>
      <c r="B289" s="5">
        <v>1</v>
      </c>
    </row>
    <row r="290" spans="1:2" ht="15.75" customHeight="1" x14ac:dyDescent="0.3">
      <c r="A290" s="2">
        <v>289</v>
      </c>
      <c r="B290" s="5">
        <v>1</v>
      </c>
    </row>
    <row r="291" spans="1:2" ht="15.75" customHeight="1" x14ac:dyDescent="0.3">
      <c r="A291" s="2">
        <v>290</v>
      </c>
      <c r="B291" s="5">
        <v>1</v>
      </c>
    </row>
    <row r="292" spans="1:2" ht="15.75" customHeight="1" x14ac:dyDescent="0.3">
      <c r="A292" s="2">
        <v>291</v>
      </c>
      <c r="B292" s="5">
        <v>1</v>
      </c>
    </row>
    <row r="293" spans="1:2" ht="15.75" customHeight="1" x14ac:dyDescent="0.3">
      <c r="A293" s="2">
        <v>292</v>
      </c>
      <c r="B293" s="5">
        <v>1</v>
      </c>
    </row>
    <row r="294" spans="1:2" ht="15.75" customHeight="1" x14ac:dyDescent="0.3">
      <c r="A294" s="2">
        <v>293</v>
      </c>
      <c r="B294" s="5">
        <v>1</v>
      </c>
    </row>
    <row r="295" spans="1:2" ht="15.75" customHeight="1" x14ac:dyDescent="0.3">
      <c r="A295" s="2">
        <v>294</v>
      </c>
      <c r="B295" s="5">
        <v>1</v>
      </c>
    </row>
    <row r="296" spans="1:2" ht="15.75" customHeight="1" x14ac:dyDescent="0.3">
      <c r="A296" s="2">
        <v>295</v>
      </c>
      <c r="B296" s="5">
        <v>1</v>
      </c>
    </row>
    <row r="297" spans="1:2" ht="15.75" customHeight="1" x14ac:dyDescent="0.3">
      <c r="A297" s="2">
        <v>296</v>
      </c>
      <c r="B297" s="5">
        <v>1</v>
      </c>
    </row>
    <row r="298" spans="1:2" ht="15.75" customHeight="1" x14ac:dyDescent="0.3">
      <c r="A298" s="2">
        <v>297</v>
      </c>
      <c r="B298" s="5">
        <v>1</v>
      </c>
    </row>
    <row r="299" spans="1:2" ht="15.75" customHeight="1" x14ac:dyDescent="0.3">
      <c r="A299" s="2">
        <v>298</v>
      </c>
      <c r="B299" s="5">
        <v>1</v>
      </c>
    </row>
    <row r="300" spans="1:2" ht="15.75" customHeight="1" x14ac:dyDescent="0.3">
      <c r="A300" s="2">
        <v>299</v>
      </c>
      <c r="B300" s="5">
        <v>1</v>
      </c>
    </row>
    <row r="301" spans="1:2" ht="15.75" customHeight="1" x14ac:dyDescent="0.3">
      <c r="A301" s="2">
        <v>300</v>
      </c>
      <c r="B301" s="5">
        <v>1</v>
      </c>
    </row>
  </sheetData>
  <pageMargins left="0.7" right="0.7" top="0.75" bottom="0.75" header="0.3" footer="0.3"/>
  <pageSetup orientation="portrait" horizontalDpi="360" verticalDpi="36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44F0-B4CA-4E3D-80B0-E06094C9C84E}">
  <sheetPr>
    <outlinePr summaryBelow="0" summaryRight="0"/>
  </sheetPr>
  <dimension ref="A1:B301"/>
  <sheetViews>
    <sheetView workbookViewId="0">
      <pane ySplit="1" topLeftCell="A87" activePane="bottomLeft" state="frozen"/>
      <selection sqref="A1:XFD1048576"/>
      <selection pane="bottomLeft" activeCell="B1" sqref="B1:B1048576"/>
    </sheetView>
  </sheetViews>
  <sheetFormatPr defaultColWidth="12.53515625" defaultRowHeight="15.75" customHeight="1" x14ac:dyDescent="0.3"/>
  <cols>
    <col min="1" max="16384" width="12.53515625" style="3"/>
  </cols>
  <sheetData>
    <row r="1" spans="1:2" ht="12.45" x14ac:dyDescent="0.3">
      <c r="A1" s="1" t="s">
        <v>11</v>
      </c>
      <c r="B1" s="1" t="s">
        <v>14</v>
      </c>
    </row>
    <row r="2" spans="1:2" ht="12.45" x14ac:dyDescent="0.3">
      <c r="A2" s="2">
        <v>1</v>
      </c>
      <c r="B2" s="5">
        <v>100</v>
      </c>
    </row>
    <row r="3" spans="1:2" ht="12.45" x14ac:dyDescent="0.3">
      <c r="A3" s="2">
        <v>2</v>
      </c>
      <c r="B3" s="5">
        <v>96</v>
      </c>
    </row>
    <row r="4" spans="1:2" ht="12.45" x14ac:dyDescent="0.3">
      <c r="A4" s="2">
        <v>3</v>
      </c>
      <c r="B4" s="5">
        <v>92</v>
      </c>
    </row>
    <row r="5" spans="1:2" ht="12.45" x14ac:dyDescent="0.3">
      <c r="A5" s="2">
        <v>4</v>
      </c>
      <c r="B5" s="5">
        <v>88</v>
      </c>
    </row>
    <row r="6" spans="1:2" ht="12.45" x14ac:dyDescent="0.3">
      <c r="A6" s="2">
        <v>5</v>
      </c>
      <c r="B6" s="5">
        <v>84</v>
      </c>
    </row>
    <row r="7" spans="1:2" ht="12.45" x14ac:dyDescent="0.3">
      <c r="A7" s="2">
        <v>6</v>
      </c>
      <c r="B7" s="5">
        <v>80</v>
      </c>
    </row>
    <row r="8" spans="1:2" ht="12.45" x14ac:dyDescent="0.3">
      <c r="A8" s="2">
        <v>7</v>
      </c>
      <c r="B8" s="5">
        <v>76</v>
      </c>
    </row>
    <row r="9" spans="1:2" ht="12.45" x14ac:dyDescent="0.3">
      <c r="A9" s="2">
        <v>8</v>
      </c>
      <c r="B9" s="5">
        <v>72</v>
      </c>
    </row>
    <row r="10" spans="1:2" ht="12.45" x14ac:dyDescent="0.3">
      <c r="A10" s="2">
        <v>9</v>
      </c>
      <c r="B10" s="5">
        <v>68</v>
      </c>
    </row>
    <row r="11" spans="1:2" ht="12.45" x14ac:dyDescent="0.3">
      <c r="A11" s="2">
        <v>10</v>
      </c>
      <c r="B11" s="5">
        <v>64</v>
      </c>
    </row>
    <row r="12" spans="1:2" ht="12.45" x14ac:dyDescent="0.3">
      <c r="A12" s="2">
        <v>11</v>
      </c>
      <c r="B12" s="5">
        <v>61</v>
      </c>
    </row>
    <row r="13" spans="1:2" ht="12.45" x14ac:dyDescent="0.3">
      <c r="A13" s="2">
        <v>12</v>
      </c>
      <c r="B13" s="5">
        <v>58</v>
      </c>
    </row>
    <row r="14" spans="1:2" ht="12.45" x14ac:dyDescent="0.3">
      <c r="A14" s="2">
        <v>13</v>
      </c>
      <c r="B14" s="5">
        <v>55</v>
      </c>
    </row>
    <row r="15" spans="1:2" ht="12.45" x14ac:dyDescent="0.3">
      <c r="A15" s="2">
        <v>14</v>
      </c>
      <c r="B15" s="5">
        <v>52</v>
      </c>
    </row>
    <row r="16" spans="1:2" ht="12.45" x14ac:dyDescent="0.3">
      <c r="A16" s="2">
        <v>15</v>
      </c>
      <c r="B16" s="5">
        <v>49</v>
      </c>
    </row>
    <row r="17" spans="1:2" ht="12.45" x14ac:dyDescent="0.3">
      <c r="A17" s="2">
        <v>16</v>
      </c>
      <c r="B17" s="5">
        <v>46</v>
      </c>
    </row>
    <row r="18" spans="1:2" ht="12.45" x14ac:dyDescent="0.3">
      <c r="A18" s="2">
        <v>17</v>
      </c>
      <c r="B18" s="5">
        <v>43</v>
      </c>
    </row>
    <row r="19" spans="1:2" ht="12.45" x14ac:dyDescent="0.3">
      <c r="A19" s="2">
        <v>18</v>
      </c>
      <c r="B19" s="5">
        <v>40</v>
      </c>
    </row>
    <row r="20" spans="1:2" ht="12.45" x14ac:dyDescent="0.3">
      <c r="A20" s="2">
        <v>19</v>
      </c>
      <c r="B20" s="5">
        <v>37</v>
      </c>
    </row>
    <row r="21" spans="1:2" ht="12.45" x14ac:dyDescent="0.3">
      <c r="A21" s="2">
        <v>20</v>
      </c>
      <c r="B21" s="5">
        <v>34</v>
      </c>
    </row>
    <row r="22" spans="1:2" ht="12.45" x14ac:dyDescent="0.3">
      <c r="A22" s="2">
        <v>21</v>
      </c>
      <c r="B22" s="5">
        <v>32</v>
      </c>
    </row>
    <row r="23" spans="1:2" ht="12.45" x14ac:dyDescent="0.3">
      <c r="A23" s="2">
        <v>22</v>
      </c>
      <c r="B23" s="5">
        <v>30</v>
      </c>
    </row>
    <row r="24" spans="1:2" ht="12.45" x14ac:dyDescent="0.3">
      <c r="A24" s="2">
        <v>23</v>
      </c>
      <c r="B24" s="5">
        <v>28</v>
      </c>
    </row>
    <row r="25" spans="1:2" ht="12.45" x14ac:dyDescent="0.3">
      <c r="A25" s="2">
        <v>24</v>
      </c>
      <c r="B25" s="5">
        <v>26</v>
      </c>
    </row>
    <row r="26" spans="1:2" ht="12.45" x14ac:dyDescent="0.3">
      <c r="A26" s="2">
        <v>25</v>
      </c>
      <c r="B26" s="5">
        <v>24</v>
      </c>
    </row>
    <row r="27" spans="1:2" ht="12.45" x14ac:dyDescent="0.3">
      <c r="A27" s="2">
        <v>26</v>
      </c>
      <c r="B27" s="5">
        <v>22.5</v>
      </c>
    </row>
    <row r="28" spans="1:2" ht="12.45" x14ac:dyDescent="0.3">
      <c r="A28" s="2">
        <v>27</v>
      </c>
      <c r="B28" s="5">
        <v>21</v>
      </c>
    </row>
    <row r="29" spans="1:2" ht="12.45" x14ac:dyDescent="0.3">
      <c r="A29" s="2">
        <v>28</v>
      </c>
      <c r="B29" s="5">
        <v>19.5</v>
      </c>
    </row>
    <row r="30" spans="1:2" ht="12.45" x14ac:dyDescent="0.3">
      <c r="A30" s="2">
        <v>29</v>
      </c>
      <c r="B30" s="5">
        <v>18</v>
      </c>
    </row>
    <row r="31" spans="1:2" ht="12.45" x14ac:dyDescent="0.3">
      <c r="A31" s="2">
        <v>30</v>
      </c>
      <c r="B31" s="5">
        <v>16.5</v>
      </c>
    </row>
    <row r="32" spans="1:2" ht="12.45" x14ac:dyDescent="0.3">
      <c r="A32" s="2">
        <v>31</v>
      </c>
      <c r="B32" s="5">
        <v>15.5</v>
      </c>
    </row>
    <row r="33" spans="1:2" ht="12.45" x14ac:dyDescent="0.3">
      <c r="A33" s="2">
        <v>32</v>
      </c>
      <c r="B33" s="5">
        <v>14.5</v>
      </c>
    </row>
    <row r="34" spans="1:2" ht="12.45" x14ac:dyDescent="0.3">
      <c r="A34" s="2">
        <v>33</v>
      </c>
      <c r="B34" s="5">
        <v>13.5</v>
      </c>
    </row>
    <row r="35" spans="1:2" ht="12.45" x14ac:dyDescent="0.3">
      <c r="A35" s="2">
        <v>34</v>
      </c>
      <c r="B35" s="5">
        <v>12.5</v>
      </c>
    </row>
    <row r="36" spans="1:2" ht="12.45" x14ac:dyDescent="0.3">
      <c r="A36" s="2">
        <v>35</v>
      </c>
      <c r="B36" s="5">
        <v>11.5</v>
      </c>
    </row>
    <row r="37" spans="1:2" ht="12.45" x14ac:dyDescent="0.3">
      <c r="A37" s="2">
        <v>36</v>
      </c>
      <c r="B37" s="5">
        <v>11</v>
      </c>
    </row>
    <row r="38" spans="1:2" ht="12.45" x14ac:dyDescent="0.3">
      <c r="A38" s="2">
        <v>37</v>
      </c>
      <c r="B38" s="5">
        <v>10.5</v>
      </c>
    </row>
    <row r="39" spans="1:2" ht="12.45" x14ac:dyDescent="0.3">
      <c r="A39" s="2">
        <v>38</v>
      </c>
      <c r="B39" s="5">
        <v>10</v>
      </c>
    </row>
    <row r="40" spans="1:2" ht="12.45" x14ac:dyDescent="0.3">
      <c r="A40" s="2">
        <v>39</v>
      </c>
      <c r="B40" s="5">
        <v>9.5</v>
      </c>
    </row>
    <row r="41" spans="1:2" ht="12.45" x14ac:dyDescent="0.3">
      <c r="A41" s="2">
        <v>40</v>
      </c>
      <c r="B41" s="5">
        <v>9</v>
      </c>
    </row>
    <row r="42" spans="1:2" ht="12.45" x14ac:dyDescent="0.3">
      <c r="A42" s="2">
        <v>41</v>
      </c>
      <c r="B42" s="5">
        <v>8.6999999999999993</v>
      </c>
    </row>
    <row r="43" spans="1:2" ht="12.45" x14ac:dyDescent="0.3">
      <c r="A43" s="2">
        <v>42</v>
      </c>
      <c r="B43" s="5">
        <v>8.4</v>
      </c>
    </row>
    <row r="44" spans="1:2" ht="12.45" x14ac:dyDescent="0.3">
      <c r="A44" s="2">
        <v>43</v>
      </c>
      <c r="B44" s="5">
        <v>8.1</v>
      </c>
    </row>
    <row r="45" spans="1:2" ht="12.45" x14ac:dyDescent="0.3">
      <c r="A45" s="2">
        <v>44</v>
      </c>
      <c r="B45" s="5">
        <v>7.8</v>
      </c>
    </row>
    <row r="46" spans="1:2" ht="12.45" x14ac:dyDescent="0.3">
      <c r="A46" s="2">
        <v>45</v>
      </c>
      <c r="B46" s="5">
        <v>7.5</v>
      </c>
    </row>
    <row r="47" spans="1:2" ht="12.45" x14ac:dyDescent="0.3">
      <c r="A47" s="2">
        <v>46</v>
      </c>
      <c r="B47" s="5">
        <v>7.25</v>
      </c>
    </row>
    <row r="48" spans="1:2" ht="12.45" x14ac:dyDescent="0.3">
      <c r="A48" s="2">
        <v>47</v>
      </c>
      <c r="B48" s="5">
        <v>7</v>
      </c>
    </row>
    <row r="49" spans="1:2" ht="12.45" x14ac:dyDescent="0.3">
      <c r="A49" s="2">
        <v>48</v>
      </c>
      <c r="B49" s="5">
        <v>6.75</v>
      </c>
    </row>
    <row r="50" spans="1:2" ht="12.45" x14ac:dyDescent="0.3">
      <c r="A50" s="2">
        <v>49</v>
      </c>
      <c r="B50" s="5">
        <v>6.5</v>
      </c>
    </row>
    <row r="51" spans="1:2" ht="12.45" x14ac:dyDescent="0.3">
      <c r="A51" s="2">
        <v>50</v>
      </c>
      <c r="B51" s="5">
        <v>6.25</v>
      </c>
    </row>
    <row r="52" spans="1:2" ht="12.45" x14ac:dyDescent="0.3">
      <c r="A52" s="2">
        <v>51</v>
      </c>
      <c r="B52" s="5">
        <v>6</v>
      </c>
    </row>
    <row r="53" spans="1:2" ht="12.45" x14ac:dyDescent="0.3">
      <c r="A53" s="2">
        <v>52</v>
      </c>
      <c r="B53" s="5">
        <v>5.75</v>
      </c>
    </row>
    <row r="54" spans="1:2" ht="12.45" x14ac:dyDescent="0.3">
      <c r="A54" s="2">
        <v>53</v>
      </c>
      <c r="B54" s="5">
        <v>5.5</v>
      </c>
    </row>
    <row r="55" spans="1:2" ht="12.45" x14ac:dyDescent="0.3">
      <c r="A55" s="2">
        <v>54</v>
      </c>
      <c r="B55" s="5">
        <v>5.25</v>
      </c>
    </row>
    <row r="56" spans="1:2" ht="12.45" x14ac:dyDescent="0.3">
      <c r="A56" s="2">
        <v>55</v>
      </c>
      <c r="B56" s="5">
        <v>5</v>
      </c>
    </row>
    <row r="57" spans="1:2" ht="12.45" x14ac:dyDescent="0.3">
      <c r="A57" s="2">
        <v>56</v>
      </c>
      <c r="B57" s="5">
        <v>4.75</v>
      </c>
    </row>
    <row r="58" spans="1:2" ht="12.45" x14ac:dyDescent="0.3">
      <c r="A58" s="2">
        <v>57</v>
      </c>
      <c r="B58" s="5">
        <v>4.5</v>
      </c>
    </row>
    <row r="59" spans="1:2" ht="12.45" x14ac:dyDescent="0.3">
      <c r="A59" s="2">
        <v>58</v>
      </c>
      <c r="B59" s="5">
        <v>4.25</v>
      </c>
    </row>
    <row r="60" spans="1:2" ht="12.45" x14ac:dyDescent="0.3">
      <c r="A60" s="2">
        <v>59</v>
      </c>
      <c r="B60" s="5">
        <v>4</v>
      </c>
    </row>
    <row r="61" spans="1:2" ht="12.45" x14ac:dyDescent="0.3">
      <c r="A61" s="2">
        <v>60</v>
      </c>
      <c r="B61" s="5">
        <v>3.75</v>
      </c>
    </row>
    <row r="62" spans="1:2" ht="12.45" x14ac:dyDescent="0.3">
      <c r="A62" s="2">
        <v>61</v>
      </c>
      <c r="B62" s="5">
        <v>3.5</v>
      </c>
    </row>
    <row r="63" spans="1:2" ht="12.45" x14ac:dyDescent="0.3">
      <c r="A63" s="2">
        <v>62</v>
      </c>
      <c r="B63" s="5">
        <v>3.25</v>
      </c>
    </row>
    <row r="64" spans="1:2" ht="12.45" x14ac:dyDescent="0.3">
      <c r="A64" s="2">
        <v>63</v>
      </c>
      <c r="B64" s="5">
        <v>3</v>
      </c>
    </row>
    <row r="65" spans="1:2" ht="12.45" x14ac:dyDescent="0.3">
      <c r="A65" s="2">
        <v>64</v>
      </c>
      <c r="B65" s="5">
        <v>2.8</v>
      </c>
    </row>
    <row r="66" spans="1:2" ht="12.45" x14ac:dyDescent="0.3">
      <c r="A66" s="2">
        <v>65</v>
      </c>
      <c r="B66" s="5">
        <v>2.6</v>
      </c>
    </row>
    <row r="67" spans="1:2" ht="12.45" x14ac:dyDescent="0.3">
      <c r="A67" s="2">
        <v>66</v>
      </c>
      <c r="B67" s="5">
        <v>2.4</v>
      </c>
    </row>
    <row r="68" spans="1:2" ht="12.45" x14ac:dyDescent="0.3">
      <c r="A68" s="2">
        <v>67</v>
      </c>
      <c r="B68" s="5">
        <v>2.2000000000000002</v>
      </c>
    </row>
    <row r="69" spans="1:2" ht="12.45" x14ac:dyDescent="0.3">
      <c r="A69" s="2">
        <v>68</v>
      </c>
      <c r="B69" s="5">
        <v>2</v>
      </c>
    </row>
    <row r="70" spans="1:2" ht="12.45" x14ac:dyDescent="0.3">
      <c r="A70" s="2">
        <v>69</v>
      </c>
      <c r="B70" s="5">
        <v>1.8</v>
      </c>
    </row>
    <row r="71" spans="1:2" ht="12.45" x14ac:dyDescent="0.3">
      <c r="A71" s="2">
        <v>70</v>
      </c>
      <c r="B71" s="5">
        <v>1.6</v>
      </c>
    </row>
    <row r="72" spans="1:2" ht="12.45" x14ac:dyDescent="0.3">
      <c r="A72" s="2">
        <v>71</v>
      </c>
      <c r="B72" s="5">
        <v>1.5</v>
      </c>
    </row>
    <row r="73" spans="1:2" ht="12.45" x14ac:dyDescent="0.3">
      <c r="A73" s="2">
        <v>72</v>
      </c>
      <c r="B73" s="5">
        <v>1.4</v>
      </c>
    </row>
    <row r="74" spans="1:2" ht="12.45" x14ac:dyDescent="0.3">
      <c r="A74" s="2">
        <v>73</v>
      </c>
      <c r="B74" s="5">
        <v>1.3</v>
      </c>
    </row>
    <row r="75" spans="1:2" ht="12.45" x14ac:dyDescent="0.3">
      <c r="A75" s="2">
        <v>74</v>
      </c>
      <c r="B75" s="5">
        <v>1.2</v>
      </c>
    </row>
    <row r="76" spans="1:2" ht="12.45" x14ac:dyDescent="0.3">
      <c r="A76" s="2">
        <v>75</v>
      </c>
      <c r="B76" s="5">
        <v>1.1000000000000001</v>
      </c>
    </row>
    <row r="77" spans="1:2" ht="12.45" x14ac:dyDescent="0.3">
      <c r="A77" s="2">
        <v>76</v>
      </c>
      <c r="B77" s="5">
        <v>1</v>
      </c>
    </row>
    <row r="78" spans="1:2" ht="12.45" x14ac:dyDescent="0.3">
      <c r="A78" s="2">
        <v>77</v>
      </c>
      <c r="B78" s="5">
        <v>1</v>
      </c>
    </row>
    <row r="79" spans="1:2" ht="12.45" x14ac:dyDescent="0.3">
      <c r="A79" s="2">
        <v>78</v>
      </c>
      <c r="B79" s="5">
        <v>1</v>
      </c>
    </row>
    <row r="80" spans="1:2" ht="12.45" x14ac:dyDescent="0.3">
      <c r="A80" s="2">
        <v>79</v>
      </c>
      <c r="B80" s="5">
        <v>1</v>
      </c>
    </row>
    <row r="81" spans="1:2" ht="12.45" x14ac:dyDescent="0.3">
      <c r="A81" s="2">
        <v>80</v>
      </c>
      <c r="B81" s="5">
        <v>1</v>
      </c>
    </row>
    <row r="82" spans="1:2" ht="12.45" x14ac:dyDescent="0.3">
      <c r="A82" s="2">
        <v>81</v>
      </c>
      <c r="B82" s="5">
        <v>1</v>
      </c>
    </row>
    <row r="83" spans="1:2" ht="12.45" x14ac:dyDescent="0.3">
      <c r="A83" s="2">
        <v>82</v>
      </c>
      <c r="B83" s="5">
        <v>1</v>
      </c>
    </row>
    <row r="84" spans="1:2" ht="12.45" x14ac:dyDescent="0.3">
      <c r="A84" s="2">
        <v>83</v>
      </c>
      <c r="B84" s="5">
        <v>1</v>
      </c>
    </row>
    <row r="85" spans="1:2" ht="12.45" x14ac:dyDescent="0.3">
      <c r="A85" s="2">
        <v>84</v>
      </c>
      <c r="B85" s="5">
        <v>1</v>
      </c>
    </row>
    <row r="86" spans="1:2" ht="12.45" x14ac:dyDescent="0.3">
      <c r="A86" s="2">
        <v>85</v>
      </c>
      <c r="B86" s="5">
        <v>1</v>
      </c>
    </row>
    <row r="87" spans="1:2" ht="12.45" x14ac:dyDescent="0.3">
      <c r="A87" s="2">
        <v>86</v>
      </c>
      <c r="B87" s="5">
        <v>1</v>
      </c>
    </row>
    <row r="88" spans="1:2" ht="12.45" x14ac:dyDescent="0.3">
      <c r="A88" s="2">
        <v>87</v>
      </c>
      <c r="B88" s="5">
        <v>1</v>
      </c>
    </row>
    <row r="89" spans="1:2" ht="12.45" x14ac:dyDescent="0.3">
      <c r="A89" s="2">
        <v>88</v>
      </c>
      <c r="B89" s="5">
        <v>1</v>
      </c>
    </row>
    <row r="90" spans="1:2" ht="12.45" x14ac:dyDescent="0.3">
      <c r="A90" s="2">
        <v>89</v>
      </c>
      <c r="B90" s="5">
        <v>1</v>
      </c>
    </row>
    <row r="91" spans="1:2" ht="12.45" x14ac:dyDescent="0.3">
      <c r="A91" s="2">
        <v>90</v>
      </c>
      <c r="B91" s="5">
        <v>1</v>
      </c>
    </row>
    <row r="92" spans="1:2" ht="12.45" x14ac:dyDescent="0.3">
      <c r="A92" s="2">
        <v>91</v>
      </c>
      <c r="B92" s="5">
        <v>1</v>
      </c>
    </row>
    <row r="93" spans="1:2" ht="12.45" x14ac:dyDescent="0.3">
      <c r="A93" s="2">
        <v>92</v>
      </c>
      <c r="B93" s="5">
        <v>1</v>
      </c>
    </row>
    <row r="94" spans="1:2" ht="12.45" x14ac:dyDescent="0.3">
      <c r="A94" s="2">
        <v>93</v>
      </c>
      <c r="B94" s="5">
        <v>1</v>
      </c>
    </row>
    <row r="95" spans="1:2" ht="12.45" x14ac:dyDescent="0.3">
      <c r="A95" s="2">
        <v>94</v>
      </c>
      <c r="B95" s="5">
        <v>1</v>
      </c>
    </row>
    <row r="96" spans="1:2" ht="12.45" x14ac:dyDescent="0.3">
      <c r="A96" s="2">
        <v>95</v>
      </c>
      <c r="B96" s="5">
        <v>1</v>
      </c>
    </row>
    <row r="97" spans="1:2" ht="12.45" x14ac:dyDescent="0.3">
      <c r="A97" s="2">
        <v>96</v>
      </c>
      <c r="B97" s="5">
        <v>1</v>
      </c>
    </row>
    <row r="98" spans="1:2" ht="12.45" x14ac:dyDescent="0.3">
      <c r="A98" s="2">
        <v>97</v>
      </c>
      <c r="B98" s="5">
        <v>1</v>
      </c>
    </row>
    <row r="99" spans="1:2" ht="12.45" x14ac:dyDescent="0.3">
      <c r="A99" s="2">
        <v>98</v>
      </c>
      <c r="B99" s="5">
        <v>1</v>
      </c>
    </row>
    <row r="100" spans="1:2" ht="12.45" x14ac:dyDescent="0.3">
      <c r="A100" s="2">
        <v>99</v>
      </c>
      <c r="B100" s="5">
        <v>1</v>
      </c>
    </row>
    <row r="101" spans="1:2" ht="12.45" x14ac:dyDescent="0.3">
      <c r="A101" s="2">
        <v>100</v>
      </c>
      <c r="B101" s="5">
        <v>1</v>
      </c>
    </row>
    <row r="102" spans="1:2" ht="12.45" x14ac:dyDescent="0.3">
      <c r="A102" s="2">
        <v>101</v>
      </c>
      <c r="B102" s="5">
        <v>1</v>
      </c>
    </row>
    <row r="103" spans="1:2" ht="12.45" x14ac:dyDescent="0.3">
      <c r="A103" s="2">
        <v>102</v>
      </c>
      <c r="B103" s="5">
        <v>1</v>
      </c>
    </row>
    <row r="104" spans="1:2" ht="12.45" x14ac:dyDescent="0.3">
      <c r="A104" s="2">
        <v>103</v>
      </c>
      <c r="B104" s="5">
        <v>1</v>
      </c>
    </row>
    <row r="105" spans="1:2" ht="12.45" x14ac:dyDescent="0.3">
      <c r="A105" s="2">
        <v>104</v>
      </c>
      <c r="B105" s="5">
        <v>1</v>
      </c>
    </row>
    <row r="106" spans="1:2" ht="12.45" x14ac:dyDescent="0.3">
      <c r="A106" s="2">
        <v>105</v>
      </c>
      <c r="B106" s="5">
        <v>1</v>
      </c>
    </row>
    <row r="107" spans="1:2" ht="12.45" x14ac:dyDescent="0.3">
      <c r="A107" s="2">
        <v>106</v>
      </c>
      <c r="B107" s="5">
        <v>1</v>
      </c>
    </row>
    <row r="108" spans="1:2" ht="12.45" x14ac:dyDescent="0.3">
      <c r="A108" s="2">
        <v>107</v>
      </c>
      <c r="B108" s="5">
        <v>1</v>
      </c>
    </row>
    <row r="109" spans="1:2" ht="12.45" x14ac:dyDescent="0.3">
      <c r="A109" s="2">
        <v>108</v>
      </c>
      <c r="B109" s="5">
        <v>1</v>
      </c>
    </row>
    <row r="110" spans="1:2" ht="12.45" x14ac:dyDescent="0.3">
      <c r="A110" s="2">
        <v>109</v>
      </c>
      <c r="B110" s="5">
        <v>1</v>
      </c>
    </row>
    <row r="111" spans="1:2" ht="12.45" x14ac:dyDescent="0.3">
      <c r="A111" s="2">
        <v>110</v>
      </c>
      <c r="B111" s="5">
        <v>1</v>
      </c>
    </row>
    <row r="112" spans="1:2" ht="12.45" x14ac:dyDescent="0.3">
      <c r="A112" s="2">
        <v>111</v>
      </c>
      <c r="B112" s="5">
        <v>1</v>
      </c>
    </row>
    <row r="113" spans="1:2" ht="12.45" x14ac:dyDescent="0.3">
      <c r="A113" s="2">
        <v>112</v>
      </c>
      <c r="B113" s="5">
        <v>1</v>
      </c>
    </row>
    <row r="114" spans="1:2" ht="12.45" x14ac:dyDescent="0.3">
      <c r="A114" s="2">
        <v>113</v>
      </c>
      <c r="B114" s="5">
        <v>1</v>
      </c>
    </row>
    <row r="115" spans="1:2" ht="12.45" x14ac:dyDescent="0.3">
      <c r="A115" s="2">
        <v>114</v>
      </c>
      <c r="B115" s="5">
        <v>1</v>
      </c>
    </row>
    <row r="116" spans="1:2" ht="12.45" x14ac:dyDescent="0.3">
      <c r="A116" s="2">
        <v>115</v>
      </c>
      <c r="B116" s="5">
        <v>1</v>
      </c>
    </row>
    <row r="117" spans="1:2" ht="12.45" x14ac:dyDescent="0.3">
      <c r="A117" s="2">
        <v>116</v>
      </c>
      <c r="B117" s="5">
        <v>1</v>
      </c>
    </row>
    <row r="118" spans="1:2" ht="12.45" x14ac:dyDescent="0.3">
      <c r="A118" s="2">
        <v>117</v>
      </c>
      <c r="B118" s="5">
        <v>1</v>
      </c>
    </row>
    <row r="119" spans="1:2" ht="12.45" x14ac:dyDescent="0.3">
      <c r="A119" s="2">
        <v>118</v>
      </c>
      <c r="B119" s="5">
        <v>1</v>
      </c>
    </row>
    <row r="120" spans="1:2" ht="12.45" x14ac:dyDescent="0.3">
      <c r="A120" s="2">
        <v>119</v>
      </c>
      <c r="B120" s="5">
        <v>1</v>
      </c>
    </row>
    <row r="121" spans="1:2" ht="12.45" x14ac:dyDescent="0.3">
      <c r="A121" s="2">
        <v>120</v>
      </c>
      <c r="B121" s="5">
        <v>1</v>
      </c>
    </row>
    <row r="122" spans="1:2" ht="12.45" x14ac:dyDescent="0.3">
      <c r="A122" s="2">
        <v>121</v>
      </c>
      <c r="B122" s="5">
        <v>1</v>
      </c>
    </row>
    <row r="123" spans="1:2" ht="12.45" x14ac:dyDescent="0.3">
      <c r="A123" s="2">
        <v>122</v>
      </c>
      <c r="B123" s="5">
        <v>1</v>
      </c>
    </row>
    <row r="124" spans="1:2" ht="15.75" customHeight="1" x14ac:dyDescent="0.3">
      <c r="A124" s="2">
        <v>123</v>
      </c>
      <c r="B124" s="5">
        <v>1</v>
      </c>
    </row>
    <row r="125" spans="1:2" ht="15.75" customHeight="1" x14ac:dyDescent="0.3">
      <c r="A125" s="2">
        <v>124</v>
      </c>
      <c r="B125" s="5">
        <v>1</v>
      </c>
    </row>
    <row r="126" spans="1:2" ht="15.75" customHeight="1" x14ac:dyDescent="0.3">
      <c r="A126" s="2">
        <v>125</v>
      </c>
      <c r="B126" s="5">
        <v>1</v>
      </c>
    </row>
    <row r="127" spans="1:2" ht="15.75" customHeight="1" x14ac:dyDescent="0.3">
      <c r="A127" s="2">
        <v>126</v>
      </c>
      <c r="B127" s="5">
        <v>1</v>
      </c>
    </row>
    <row r="128" spans="1:2" ht="15.75" customHeight="1" x14ac:dyDescent="0.3">
      <c r="A128" s="2">
        <v>127</v>
      </c>
      <c r="B128" s="5">
        <v>1</v>
      </c>
    </row>
    <row r="129" spans="1:2" ht="15.75" customHeight="1" x14ac:dyDescent="0.3">
      <c r="A129" s="2">
        <v>128</v>
      </c>
      <c r="B129" s="5">
        <v>1</v>
      </c>
    </row>
    <row r="130" spans="1:2" ht="15.75" customHeight="1" x14ac:dyDescent="0.3">
      <c r="A130" s="2">
        <v>129</v>
      </c>
      <c r="B130" s="5">
        <v>1</v>
      </c>
    </row>
    <row r="131" spans="1:2" ht="15.75" customHeight="1" x14ac:dyDescent="0.3">
      <c r="A131" s="2">
        <v>130</v>
      </c>
      <c r="B131" s="5">
        <v>1</v>
      </c>
    </row>
    <row r="132" spans="1:2" ht="15.75" customHeight="1" x14ac:dyDescent="0.3">
      <c r="A132" s="2">
        <v>131</v>
      </c>
      <c r="B132" s="5">
        <v>1</v>
      </c>
    </row>
    <row r="133" spans="1:2" ht="15.75" customHeight="1" x14ac:dyDescent="0.3">
      <c r="A133" s="2">
        <v>132</v>
      </c>
      <c r="B133" s="5">
        <v>1</v>
      </c>
    </row>
    <row r="134" spans="1:2" ht="15.75" customHeight="1" x14ac:dyDescent="0.3">
      <c r="A134" s="2">
        <v>133</v>
      </c>
      <c r="B134" s="5">
        <v>1</v>
      </c>
    </row>
    <row r="135" spans="1:2" ht="15.75" customHeight="1" x14ac:dyDescent="0.3">
      <c r="A135" s="2">
        <v>134</v>
      </c>
      <c r="B135" s="5">
        <v>1</v>
      </c>
    </row>
    <row r="136" spans="1:2" ht="15.75" customHeight="1" x14ac:dyDescent="0.3">
      <c r="A136" s="2">
        <v>135</v>
      </c>
      <c r="B136" s="5">
        <v>1</v>
      </c>
    </row>
    <row r="137" spans="1:2" ht="15.75" customHeight="1" x14ac:dyDescent="0.3">
      <c r="A137" s="2">
        <v>136</v>
      </c>
      <c r="B137" s="5">
        <v>1</v>
      </c>
    </row>
    <row r="138" spans="1:2" ht="15.75" customHeight="1" x14ac:dyDescent="0.3">
      <c r="A138" s="2">
        <v>137</v>
      </c>
      <c r="B138" s="5">
        <v>1</v>
      </c>
    </row>
    <row r="139" spans="1:2" ht="15.75" customHeight="1" x14ac:dyDescent="0.3">
      <c r="A139" s="2">
        <v>138</v>
      </c>
      <c r="B139" s="5">
        <v>1</v>
      </c>
    </row>
    <row r="140" spans="1:2" ht="15.75" customHeight="1" x14ac:dyDescent="0.3">
      <c r="A140" s="2">
        <v>139</v>
      </c>
      <c r="B140" s="5">
        <v>1</v>
      </c>
    </row>
    <row r="141" spans="1:2" ht="15.75" customHeight="1" x14ac:dyDescent="0.3">
      <c r="A141" s="2">
        <v>140</v>
      </c>
      <c r="B141" s="5">
        <v>1</v>
      </c>
    </row>
    <row r="142" spans="1:2" ht="15.75" customHeight="1" x14ac:dyDescent="0.3">
      <c r="A142" s="2">
        <v>141</v>
      </c>
      <c r="B142" s="5">
        <v>1</v>
      </c>
    </row>
    <row r="143" spans="1:2" ht="15.75" customHeight="1" x14ac:dyDescent="0.3">
      <c r="A143" s="2">
        <v>142</v>
      </c>
      <c r="B143" s="5">
        <v>1</v>
      </c>
    </row>
    <row r="144" spans="1:2" ht="15.75" customHeight="1" x14ac:dyDescent="0.3">
      <c r="A144" s="2">
        <v>143</v>
      </c>
      <c r="B144" s="5">
        <v>1</v>
      </c>
    </row>
    <row r="145" spans="1:2" ht="15.75" customHeight="1" x14ac:dyDescent="0.3">
      <c r="A145" s="2">
        <v>144</v>
      </c>
      <c r="B145" s="5">
        <v>1</v>
      </c>
    </row>
    <row r="146" spans="1:2" ht="15.75" customHeight="1" x14ac:dyDescent="0.3">
      <c r="A146" s="2">
        <v>145</v>
      </c>
      <c r="B146" s="5">
        <v>1</v>
      </c>
    </row>
    <row r="147" spans="1:2" ht="15.75" customHeight="1" x14ac:dyDescent="0.3">
      <c r="A147" s="2">
        <v>146</v>
      </c>
      <c r="B147" s="5">
        <v>1</v>
      </c>
    </row>
    <row r="148" spans="1:2" ht="15.75" customHeight="1" x14ac:dyDescent="0.3">
      <c r="A148" s="2">
        <v>147</v>
      </c>
      <c r="B148" s="5">
        <v>1</v>
      </c>
    </row>
    <row r="149" spans="1:2" ht="15.75" customHeight="1" x14ac:dyDescent="0.3">
      <c r="A149" s="2">
        <v>148</v>
      </c>
      <c r="B149" s="5">
        <v>1</v>
      </c>
    </row>
    <row r="150" spans="1:2" ht="15.75" customHeight="1" x14ac:dyDescent="0.3">
      <c r="A150" s="2">
        <v>149</v>
      </c>
      <c r="B150" s="5">
        <v>1</v>
      </c>
    </row>
    <row r="151" spans="1:2" ht="15.75" customHeight="1" x14ac:dyDescent="0.3">
      <c r="A151" s="2">
        <v>150</v>
      </c>
      <c r="B151" s="5">
        <v>1</v>
      </c>
    </row>
    <row r="152" spans="1:2" ht="15.75" customHeight="1" x14ac:dyDescent="0.3">
      <c r="A152" s="2">
        <v>151</v>
      </c>
      <c r="B152" s="5">
        <v>1</v>
      </c>
    </row>
    <row r="153" spans="1:2" ht="15.75" customHeight="1" x14ac:dyDescent="0.3">
      <c r="A153" s="2">
        <v>152</v>
      </c>
      <c r="B153" s="5">
        <v>1</v>
      </c>
    </row>
    <row r="154" spans="1:2" ht="15.75" customHeight="1" x14ac:dyDescent="0.3">
      <c r="A154" s="2">
        <v>153</v>
      </c>
      <c r="B154" s="5">
        <v>1</v>
      </c>
    </row>
    <row r="155" spans="1:2" ht="15.75" customHeight="1" x14ac:dyDescent="0.3">
      <c r="A155" s="2">
        <v>154</v>
      </c>
      <c r="B155" s="5">
        <v>1</v>
      </c>
    </row>
    <row r="156" spans="1:2" ht="15.75" customHeight="1" x14ac:dyDescent="0.3">
      <c r="A156" s="2">
        <v>155</v>
      </c>
      <c r="B156" s="5">
        <v>1</v>
      </c>
    </row>
    <row r="157" spans="1:2" ht="15.75" customHeight="1" x14ac:dyDescent="0.3">
      <c r="A157" s="2">
        <v>156</v>
      </c>
      <c r="B157" s="5">
        <v>1</v>
      </c>
    </row>
    <row r="158" spans="1:2" ht="15.75" customHeight="1" x14ac:dyDescent="0.3">
      <c r="A158" s="2">
        <v>157</v>
      </c>
      <c r="B158" s="5">
        <v>1</v>
      </c>
    </row>
    <row r="159" spans="1:2" ht="15.75" customHeight="1" x14ac:dyDescent="0.3">
      <c r="A159" s="2">
        <v>158</v>
      </c>
      <c r="B159" s="5">
        <v>1</v>
      </c>
    </row>
    <row r="160" spans="1:2" ht="15.75" customHeight="1" x14ac:dyDescent="0.3">
      <c r="A160" s="2">
        <v>159</v>
      </c>
      <c r="B160" s="5">
        <v>1</v>
      </c>
    </row>
    <row r="161" spans="1:2" ht="15.75" customHeight="1" x14ac:dyDescent="0.3">
      <c r="A161" s="2">
        <v>160</v>
      </c>
      <c r="B161" s="5">
        <v>1</v>
      </c>
    </row>
    <row r="162" spans="1:2" ht="15.75" customHeight="1" x14ac:dyDescent="0.3">
      <c r="A162" s="2">
        <v>161</v>
      </c>
      <c r="B162" s="5">
        <v>1</v>
      </c>
    </row>
    <row r="163" spans="1:2" ht="15.75" customHeight="1" x14ac:dyDescent="0.3">
      <c r="A163" s="2">
        <v>162</v>
      </c>
      <c r="B163" s="5">
        <v>1</v>
      </c>
    </row>
    <row r="164" spans="1:2" ht="15.75" customHeight="1" x14ac:dyDescent="0.3">
      <c r="A164" s="2">
        <v>163</v>
      </c>
      <c r="B164" s="5">
        <v>1</v>
      </c>
    </row>
    <row r="165" spans="1:2" ht="15.75" customHeight="1" x14ac:dyDescent="0.3">
      <c r="A165" s="2">
        <v>164</v>
      </c>
      <c r="B165" s="5">
        <v>1</v>
      </c>
    </row>
    <row r="166" spans="1:2" ht="15.75" customHeight="1" x14ac:dyDescent="0.3">
      <c r="A166" s="2">
        <v>165</v>
      </c>
      <c r="B166" s="5">
        <v>1</v>
      </c>
    </row>
    <row r="167" spans="1:2" ht="15.75" customHeight="1" x14ac:dyDescent="0.3">
      <c r="A167" s="2">
        <v>166</v>
      </c>
      <c r="B167" s="5">
        <v>1</v>
      </c>
    </row>
    <row r="168" spans="1:2" ht="15.75" customHeight="1" x14ac:dyDescent="0.3">
      <c r="A168" s="2">
        <v>167</v>
      </c>
      <c r="B168" s="5">
        <v>1</v>
      </c>
    </row>
    <row r="169" spans="1:2" ht="15.75" customHeight="1" x14ac:dyDescent="0.3">
      <c r="A169" s="2">
        <v>168</v>
      </c>
      <c r="B169" s="5">
        <v>1</v>
      </c>
    </row>
    <row r="170" spans="1:2" ht="15.75" customHeight="1" x14ac:dyDescent="0.3">
      <c r="A170" s="2">
        <v>169</v>
      </c>
      <c r="B170" s="5">
        <v>1</v>
      </c>
    </row>
    <row r="171" spans="1:2" ht="15.75" customHeight="1" x14ac:dyDescent="0.3">
      <c r="A171" s="2">
        <v>170</v>
      </c>
      <c r="B171" s="5">
        <v>1</v>
      </c>
    </row>
    <row r="172" spans="1:2" ht="15.75" customHeight="1" x14ac:dyDescent="0.3">
      <c r="A172" s="2">
        <v>171</v>
      </c>
      <c r="B172" s="5">
        <v>1</v>
      </c>
    </row>
    <row r="173" spans="1:2" ht="15.75" customHeight="1" x14ac:dyDescent="0.3">
      <c r="A173" s="2">
        <v>172</v>
      </c>
      <c r="B173" s="5">
        <v>1</v>
      </c>
    </row>
    <row r="174" spans="1:2" ht="15.75" customHeight="1" x14ac:dyDescent="0.3">
      <c r="A174" s="2">
        <v>173</v>
      </c>
      <c r="B174" s="5">
        <v>1</v>
      </c>
    </row>
    <row r="175" spans="1:2" ht="15.75" customHeight="1" x14ac:dyDescent="0.3">
      <c r="A175" s="2">
        <v>174</v>
      </c>
      <c r="B175" s="5">
        <v>1</v>
      </c>
    </row>
    <row r="176" spans="1:2" ht="15.75" customHeight="1" x14ac:dyDescent="0.3">
      <c r="A176" s="2">
        <v>175</v>
      </c>
      <c r="B176" s="5">
        <v>1</v>
      </c>
    </row>
    <row r="177" spans="1:2" ht="15.75" customHeight="1" x14ac:dyDescent="0.3">
      <c r="A177" s="2">
        <v>176</v>
      </c>
      <c r="B177" s="5">
        <v>1</v>
      </c>
    </row>
    <row r="178" spans="1:2" ht="15.75" customHeight="1" x14ac:dyDescent="0.3">
      <c r="A178" s="2">
        <v>177</v>
      </c>
      <c r="B178" s="5">
        <v>1</v>
      </c>
    </row>
    <row r="179" spans="1:2" ht="15.75" customHeight="1" x14ac:dyDescent="0.3">
      <c r="A179" s="2">
        <v>178</v>
      </c>
      <c r="B179" s="5">
        <v>1</v>
      </c>
    </row>
    <row r="180" spans="1:2" ht="15.75" customHeight="1" x14ac:dyDescent="0.3">
      <c r="A180" s="2">
        <v>179</v>
      </c>
      <c r="B180" s="5">
        <v>1</v>
      </c>
    </row>
    <row r="181" spans="1:2" ht="15.75" customHeight="1" x14ac:dyDescent="0.3">
      <c r="A181" s="2">
        <v>180</v>
      </c>
      <c r="B181" s="5">
        <v>1</v>
      </c>
    </row>
    <row r="182" spans="1:2" ht="15.75" customHeight="1" x14ac:dyDescent="0.3">
      <c r="A182" s="2">
        <v>181</v>
      </c>
      <c r="B182" s="5">
        <v>1</v>
      </c>
    </row>
    <row r="183" spans="1:2" ht="15.75" customHeight="1" x14ac:dyDescent="0.3">
      <c r="A183" s="2">
        <v>182</v>
      </c>
      <c r="B183" s="5">
        <v>1</v>
      </c>
    </row>
    <row r="184" spans="1:2" ht="15.75" customHeight="1" x14ac:dyDescent="0.3">
      <c r="A184" s="2">
        <v>183</v>
      </c>
      <c r="B184" s="5">
        <v>1</v>
      </c>
    </row>
    <row r="185" spans="1:2" ht="15.75" customHeight="1" x14ac:dyDescent="0.3">
      <c r="A185" s="2">
        <v>184</v>
      </c>
      <c r="B185" s="5">
        <v>1</v>
      </c>
    </row>
    <row r="186" spans="1:2" ht="15.75" customHeight="1" x14ac:dyDescent="0.3">
      <c r="A186" s="2">
        <v>185</v>
      </c>
      <c r="B186" s="5">
        <v>1</v>
      </c>
    </row>
    <row r="187" spans="1:2" ht="15.75" customHeight="1" x14ac:dyDescent="0.3">
      <c r="A187" s="2">
        <v>186</v>
      </c>
      <c r="B187" s="5">
        <v>1</v>
      </c>
    </row>
    <row r="188" spans="1:2" ht="15.75" customHeight="1" x14ac:dyDescent="0.3">
      <c r="A188" s="2">
        <v>187</v>
      </c>
      <c r="B188" s="5">
        <v>1</v>
      </c>
    </row>
    <row r="189" spans="1:2" ht="15.75" customHeight="1" x14ac:dyDescent="0.3">
      <c r="A189" s="2">
        <v>188</v>
      </c>
      <c r="B189" s="5">
        <v>1</v>
      </c>
    </row>
    <row r="190" spans="1:2" ht="15.75" customHeight="1" x14ac:dyDescent="0.3">
      <c r="A190" s="2">
        <v>189</v>
      </c>
      <c r="B190" s="5">
        <v>1</v>
      </c>
    </row>
    <row r="191" spans="1:2" ht="15.75" customHeight="1" x14ac:dyDescent="0.3">
      <c r="A191" s="2">
        <v>190</v>
      </c>
      <c r="B191" s="5">
        <v>1</v>
      </c>
    </row>
    <row r="192" spans="1:2" ht="15.75" customHeight="1" x14ac:dyDescent="0.3">
      <c r="A192" s="2">
        <v>191</v>
      </c>
      <c r="B192" s="5">
        <v>1</v>
      </c>
    </row>
    <row r="193" spans="1:2" ht="15.75" customHeight="1" x14ac:dyDescent="0.3">
      <c r="A193" s="2">
        <v>192</v>
      </c>
      <c r="B193" s="5">
        <v>1</v>
      </c>
    </row>
    <row r="194" spans="1:2" ht="15.75" customHeight="1" x14ac:dyDescent="0.3">
      <c r="A194" s="2">
        <v>193</v>
      </c>
      <c r="B194" s="5">
        <v>1</v>
      </c>
    </row>
    <row r="195" spans="1:2" ht="15.75" customHeight="1" x14ac:dyDescent="0.3">
      <c r="A195" s="2">
        <v>194</v>
      </c>
      <c r="B195" s="5">
        <v>1</v>
      </c>
    </row>
    <row r="196" spans="1:2" ht="15.75" customHeight="1" x14ac:dyDescent="0.3">
      <c r="A196" s="2">
        <v>195</v>
      </c>
      <c r="B196" s="5">
        <v>1</v>
      </c>
    </row>
    <row r="197" spans="1:2" ht="15.75" customHeight="1" x14ac:dyDescent="0.3">
      <c r="A197" s="2">
        <v>196</v>
      </c>
      <c r="B197" s="5">
        <v>1</v>
      </c>
    </row>
    <row r="198" spans="1:2" ht="15.75" customHeight="1" x14ac:dyDescent="0.3">
      <c r="A198" s="2">
        <v>197</v>
      </c>
      <c r="B198" s="5">
        <v>1</v>
      </c>
    </row>
    <row r="199" spans="1:2" ht="15.75" customHeight="1" x14ac:dyDescent="0.3">
      <c r="A199" s="2">
        <v>198</v>
      </c>
      <c r="B199" s="5">
        <v>1</v>
      </c>
    </row>
    <row r="200" spans="1:2" ht="15.75" customHeight="1" x14ac:dyDescent="0.3">
      <c r="A200" s="2">
        <v>199</v>
      </c>
      <c r="B200" s="5">
        <v>1</v>
      </c>
    </row>
    <row r="201" spans="1:2" ht="15.75" customHeight="1" x14ac:dyDescent="0.3">
      <c r="A201" s="2">
        <v>200</v>
      </c>
      <c r="B201" s="5">
        <v>1</v>
      </c>
    </row>
    <row r="202" spans="1:2" ht="15.75" customHeight="1" x14ac:dyDescent="0.3">
      <c r="B202" s="5">
        <v>1</v>
      </c>
    </row>
    <row r="203" spans="1:2" ht="15.75" customHeight="1" x14ac:dyDescent="0.3">
      <c r="B203" s="5">
        <v>1</v>
      </c>
    </row>
    <row r="204" spans="1:2" ht="15.75" customHeight="1" x14ac:dyDescent="0.3">
      <c r="B204" s="5">
        <v>1</v>
      </c>
    </row>
    <row r="205" spans="1:2" ht="15.75" customHeight="1" x14ac:dyDescent="0.3">
      <c r="B205" s="5">
        <v>1</v>
      </c>
    </row>
    <row r="206" spans="1:2" ht="15.75" customHeight="1" x14ac:dyDescent="0.3">
      <c r="B206" s="5">
        <v>1</v>
      </c>
    </row>
    <row r="207" spans="1:2" ht="15.75" customHeight="1" x14ac:dyDescent="0.3">
      <c r="B207" s="5">
        <v>1</v>
      </c>
    </row>
    <row r="208" spans="1:2" ht="15.75" customHeight="1" x14ac:dyDescent="0.3">
      <c r="B208" s="5">
        <v>1</v>
      </c>
    </row>
    <row r="209" spans="2:2" ht="15.75" customHeight="1" x14ac:dyDescent="0.3">
      <c r="B209" s="5">
        <v>1</v>
      </c>
    </row>
    <row r="210" spans="2:2" ht="15.75" customHeight="1" x14ac:dyDescent="0.3">
      <c r="B210" s="5">
        <v>1</v>
      </c>
    </row>
    <row r="211" spans="2:2" ht="15.75" customHeight="1" x14ac:dyDescent="0.3">
      <c r="B211" s="5">
        <v>1</v>
      </c>
    </row>
    <row r="212" spans="2:2" ht="15.75" customHeight="1" x14ac:dyDescent="0.3">
      <c r="B212" s="5">
        <v>1</v>
      </c>
    </row>
    <row r="213" spans="2:2" ht="15.75" customHeight="1" x14ac:dyDescent="0.3">
      <c r="B213" s="5">
        <v>1</v>
      </c>
    </row>
    <row r="214" spans="2:2" ht="15.75" customHeight="1" x14ac:dyDescent="0.3">
      <c r="B214" s="5">
        <v>1</v>
      </c>
    </row>
    <row r="215" spans="2:2" ht="15.75" customHeight="1" x14ac:dyDescent="0.3">
      <c r="B215" s="5">
        <v>1</v>
      </c>
    </row>
    <row r="216" spans="2:2" ht="15.75" customHeight="1" x14ac:dyDescent="0.3">
      <c r="B216" s="5">
        <v>1</v>
      </c>
    </row>
    <row r="217" spans="2:2" ht="15.75" customHeight="1" x14ac:dyDescent="0.3">
      <c r="B217" s="5">
        <v>1</v>
      </c>
    </row>
    <row r="218" spans="2:2" ht="15.75" customHeight="1" x14ac:dyDescent="0.3">
      <c r="B218" s="5">
        <v>1</v>
      </c>
    </row>
    <row r="219" spans="2:2" ht="15.75" customHeight="1" x14ac:dyDescent="0.3">
      <c r="B219" s="5">
        <v>1</v>
      </c>
    </row>
    <row r="220" spans="2:2" ht="15.75" customHeight="1" x14ac:dyDescent="0.3">
      <c r="B220" s="5">
        <v>1</v>
      </c>
    </row>
    <row r="221" spans="2:2" ht="15.75" customHeight="1" x14ac:dyDescent="0.3">
      <c r="B221" s="5">
        <v>1</v>
      </c>
    </row>
    <row r="222" spans="2:2" ht="15.75" customHeight="1" x14ac:dyDescent="0.3">
      <c r="B222" s="5">
        <v>1</v>
      </c>
    </row>
    <row r="223" spans="2:2" ht="15.75" customHeight="1" x14ac:dyDescent="0.3">
      <c r="B223" s="5">
        <v>1</v>
      </c>
    </row>
    <row r="224" spans="2:2" ht="15.75" customHeight="1" x14ac:dyDescent="0.3">
      <c r="B224" s="5">
        <v>1</v>
      </c>
    </row>
    <row r="225" spans="2:2" ht="15.75" customHeight="1" x14ac:dyDescent="0.3">
      <c r="B225" s="5">
        <v>1</v>
      </c>
    </row>
    <row r="226" spans="2:2" ht="15.75" customHeight="1" x14ac:dyDescent="0.3">
      <c r="B226" s="5">
        <v>1</v>
      </c>
    </row>
    <row r="227" spans="2:2" ht="15.75" customHeight="1" x14ac:dyDescent="0.3">
      <c r="B227" s="5">
        <v>1</v>
      </c>
    </row>
    <row r="228" spans="2:2" ht="15.75" customHeight="1" x14ac:dyDescent="0.3">
      <c r="B228" s="5">
        <v>1</v>
      </c>
    </row>
    <row r="229" spans="2:2" ht="15.75" customHeight="1" x14ac:dyDescent="0.3">
      <c r="B229" s="5">
        <v>1</v>
      </c>
    </row>
    <row r="230" spans="2:2" ht="15.75" customHeight="1" x14ac:dyDescent="0.3">
      <c r="B230" s="5">
        <v>1</v>
      </c>
    </row>
    <row r="231" spans="2:2" ht="15.75" customHeight="1" x14ac:dyDescent="0.3">
      <c r="B231" s="5">
        <v>1</v>
      </c>
    </row>
    <row r="232" spans="2:2" ht="15.75" customHeight="1" x14ac:dyDescent="0.3">
      <c r="B232" s="5">
        <v>1</v>
      </c>
    </row>
    <row r="233" spans="2:2" ht="15.75" customHeight="1" x14ac:dyDescent="0.3">
      <c r="B233" s="5">
        <v>1</v>
      </c>
    </row>
    <row r="234" spans="2:2" ht="15.75" customHeight="1" x14ac:dyDescent="0.3">
      <c r="B234" s="5">
        <v>1</v>
      </c>
    </row>
    <row r="235" spans="2:2" ht="15.75" customHeight="1" x14ac:dyDescent="0.3">
      <c r="B235" s="5">
        <v>1</v>
      </c>
    </row>
    <row r="236" spans="2:2" ht="15.75" customHeight="1" x14ac:dyDescent="0.3">
      <c r="B236" s="5">
        <v>1</v>
      </c>
    </row>
    <row r="237" spans="2:2" ht="15.75" customHeight="1" x14ac:dyDescent="0.3">
      <c r="B237" s="5">
        <v>1</v>
      </c>
    </row>
    <row r="238" spans="2:2" ht="15.75" customHeight="1" x14ac:dyDescent="0.3">
      <c r="B238" s="5">
        <v>1</v>
      </c>
    </row>
    <row r="239" spans="2:2" ht="15.75" customHeight="1" x14ac:dyDescent="0.3">
      <c r="B239" s="5">
        <v>1</v>
      </c>
    </row>
    <row r="240" spans="2:2" ht="15.75" customHeight="1" x14ac:dyDescent="0.3">
      <c r="B240" s="5">
        <v>1</v>
      </c>
    </row>
    <row r="241" spans="2:2" ht="15.75" customHeight="1" x14ac:dyDescent="0.3">
      <c r="B241" s="5">
        <v>1</v>
      </c>
    </row>
    <row r="242" spans="2:2" ht="15.75" customHeight="1" x14ac:dyDescent="0.3">
      <c r="B242" s="5">
        <v>1</v>
      </c>
    </row>
    <row r="243" spans="2:2" ht="15.75" customHeight="1" x14ac:dyDescent="0.3">
      <c r="B243" s="5">
        <v>1</v>
      </c>
    </row>
    <row r="244" spans="2:2" ht="15.75" customHeight="1" x14ac:dyDescent="0.3">
      <c r="B244" s="5">
        <v>1</v>
      </c>
    </row>
    <row r="245" spans="2:2" ht="15.75" customHeight="1" x14ac:dyDescent="0.3">
      <c r="B245" s="5">
        <v>1</v>
      </c>
    </row>
    <row r="246" spans="2:2" ht="15.75" customHeight="1" x14ac:dyDescent="0.3">
      <c r="B246" s="5">
        <v>1</v>
      </c>
    </row>
    <row r="247" spans="2:2" ht="15.75" customHeight="1" x14ac:dyDescent="0.3">
      <c r="B247" s="5">
        <v>1</v>
      </c>
    </row>
    <row r="248" spans="2:2" ht="15.75" customHeight="1" x14ac:dyDescent="0.3">
      <c r="B248" s="5">
        <v>1</v>
      </c>
    </row>
    <row r="249" spans="2:2" ht="15.75" customHeight="1" x14ac:dyDescent="0.3">
      <c r="B249" s="5">
        <v>1</v>
      </c>
    </row>
    <row r="250" spans="2:2" ht="15.75" customHeight="1" x14ac:dyDescent="0.3">
      <c r="B250" s="5">
        <v>1</v>
      </c>
    </row>
    <row r="251" spans="2:2" ht="15.75" customHeight="1" x14ac:dyDescent="0.3">
      <c r="B251" s="5">
        <v>1</v>
      </c>
    </row>
    <row r="252" spans="2:2" ht="15.75" customHeight="1" x14ac:dyDescent="0.3">
      <c r="B252" s="5">
        <v>1</v>
      </c>
    </row>
    <row r="253" spans="2:2" ht="15.75" customHeight="1" x14ac:dyDescent="0.3">
      <c r="B253" s="5">
        <v>1</v>
      </c>
    </row>
    <row r="254" spans="2:2" ht="15.75" customHeight="1" x14ac:dyDescent="0.3">
      <c r="B254" s="5">
        <v>1</v>
      </c>
    </row>
    <row r="255" spans="2:2" ht="15.75" customHeight="1" x14ac:dyDescent="0.3">
      <c r="B255" s="5">
        <v>1</v>
      </c>
    </row>
    <row r="256" spans="2:2" ht="15.75" customHeight="1" x14ac:dyDescent="0.3">
      <c r="B256" s="5">
        <v>1</v>
      </c>
    </row>
    <row r="257" spans="2:2" ht="15.75" customHeight="1" x14ac:dyDescent="0.3">
      <c r="B257" s="5">
        <v>1</v>
      </c>
    </row>
    <row r="258" spans="2:2" ht="15.75" customHeight="1" x14ac:dyDescent="0.3">
      <c r="B258" s="5">
        <v>1</v>
      </c>
    </row>
    <row r="259" spans="2:2" ht="15.75" customHeight="1" x14ac:dyDescent="0.3">
      <c r="B259" s="5">
        <v>1</v>
      </c>
    </row>
    <row r="260" spans="2:2" ht="15.75" customHeight="1" x14ac:dyDescent="0.3">
      <c r="B260" s="5">
        <v>1</v>
      </c>
    </row>
    <row r="261" spans="2:2" ht="15.75" customHeight="1" x14ac:dyDescent="0.3">
      <c r="B261" s="5">
        <v>1</v>
      </c>
    </row>
    <row r="262" spans="2:2" ht="15.75" customHeight="1" x14ac:dyDescent="0.3">
      <c r="B262" s="5">
        <v>1</v>
      </c>
    </row>
    <row r="263" spans="2:2" ht="15.75" customHeight="1" x14ac:dyDescent="0.3">
      <c r="B263" s="5">
        <v>1</v>
      </c>
    </row>
    <row r="264" spans="2:2" ht="15.75" customHeight="1" x14ac:dyDescent="0.3">
      <c r="B264" s="5">
        <v>1</v>
      </c>
    </row>
    <row r="265" spans="2:2" ht="15.75" customHeight="1" x14ac:dyDescent="0.3">
      <c r="B265" s="5">
        <v>1</v>
      </c>
    </row>
    <row r="266" spans="2:2" ht="15.75" customHeight="1" x14ac:dyDescent="0.3">
      <c r="B266" s="5">
        <v>1</v>
      </c>
    </row>
    <row r="267" spans="2:2" ht="15.75" customHeight="1" x14ac:dyDescent="0.3">
      <c r="B267" s="5">
        <v>1</v>
      </c>
    </row>
    <row r="268" spans="2:2" ht="15.75" customHeight="1" x14ac:dyDescent="0.3">
      <c r="B268" s="5">
        <v>1</v>
      </c>
    </row>
    <row r="269" spans="2:2" ht="15.75" customHeight="1" x14ac:dyDescent="0.3">
      <c r="B269" s="5">
        <v>1</v>
      </c>
    </row>
    <row r="270" spans="2:2" ht="15.75" customHeight="1" x14ac:dyDescent="0.3">
      <c r="B270" s="5">
        <v>1</v>
      </c>
    </row>
    <row r="271" spans="2:2" ht="15.75" customHeight="1" x14ac:dyDescent="0.3">
      <c r="B271" s="5">
        <v>1</v>
      </c>
    </row>
    <row r="272" spans="2:2" ht="15.75" customHeight="1" x14ac:dyDescent="0.3">
      <c r="B272" s="5">
        <v>1</v>
      </c>
    </row>
    <row r="273" spans="2:2" ht="15.75" customHeight="1" x14ac:dyDescent="0.3">
      <c r="B273" s="5">
        <v>1</v>
      </c>
    </row>
    <row r="274" spans="2:2" ht="15.75" customHeight="1" x14ac:dyDescent="0.3">
      <c r="B274" s="5">
        <v>1</v>
      </c>
    </row>
    <row r="275" spans="2:2" ht="15.75" customHeight="1" x14ac:dyDescent="0.3">
      <c r="B275" s="5">
        <v>1</v>
      </c>
    </row>
    <row r="276" spans="2:2" ht="15.75" customHeight="1" x14ac:dyDescent="0.3">
      <c r="B276" s="5">
        <v>1</v>
      </c>
    </row>
    <row r="277" spans="2:2" ht="15.75" customHeight="1" x14ac:dyDescent="0.3">
      <c r="B277" s="5">
        <v>1</v>
      </c>
    </row>
    <row r="278" spans="2:2" ht="15.75" customHeight="1" x14ac:dyDescent="0.3">
      <c r="B278" s="5">
        <v>1</v>
      </c>
    </row>
    <row r="279" spans="2:2" ht="15.75" customHeight="1" x14ac:dyDescent="0.3">
      <c r="B279" s="5">
        <v>1</v>
      </c>
    </row>
    <row r="280" spans="2:2" ht="15.75" customHeight="1" x14ac:dyDescent="0.3">
      <c r="B280" s="5">
        <v>1</v>
      </c>
    </row>
    <row r="281" spans="2:2" ht="15.75" customHeight="1" x14ac:dyDescent="0.3">
      <c r="B281" s="5">
        <v>1</v>
      </c>
    </row>
    <row r="282" spans="2:2" ht="15.75" customHeight="1" x14ac:dyDescent="0.3">
      <c r="B282" s="5">
        <v>1</v>
      </c>
    </row>
    <row r="283" spans="2:2" ht="15.75" customHeight="1" x14ac:dyDescent="0.3">
      <c r="B283" s="5">
        <v>1</v>
      </c>
    </row>
    <row r="284" spans="2:2" ht="15.75" customHeight="1" x14ac:dyDescent="0.3">
      <c r="B284" s="5">
        <v>1</v>
      </c>
    </row>
    <row r="285" spans="2:2" ht="15.75" customHeight="1" x14ac:dyDescent="0.3">
      <c r="B285" s="5">
        <v>1</v>
      </c>
    </row>
    <row r="286" spans="2:2" ht="15.75" customHeight="1" x14ac:dyDescent="0.3">
      <c r="B286" s="5">
        <v>1</v>
      </c>
    </row>
    <row r="287" spans="2:2" ht="15.75" customHeight="1" x14ac:dyDescent="0.3">
      <c r="B287" s="5">
        <v>1</v>
      </c>
    </row>
    <row r="288" spans="2:2" ht="15.75" customHeight="1" x14ac:dyDescent="0.3">
      <c r="B288" s="5">
        <v>1</v>
      </c>
    </row>
    <row r="289" spans="2:2" ht="15.75" customHeight="1" x14ac:dyDescent="0.3">
      <c r="B289" s="5">
        <v>1</v>
      </c>
    </row>
    <row r="290" spans="2:2" ht="15.75" customHeight="1" x14ac:dyDescent="0.3">
      <c r="B290" s="5">
        <v>1</v>
      </c>
    </row>
    <row r="291" spans="2:2" ht="15.75" customHeight="1" x14ac:dyDescent="0.3">
      <c r="B291" s="5">
        <v>1</v>
      </c>
    </row>
    <row r="292" spans="2:2" ht="15.75" customHeight="1" x14ac:dyDescent="0.3">
      <c r="B292" s="5">
        <v>1</v>
      </c>
    </row>
    <row r="293" spans="2:2" ht="15.75" customHeight="1" x14ac:dyDescent="0.3">
      <c r="B293" s="5">
        <v>1</v>
      </c>
    </row>
    <row r="294" spans="2:2" ht="15.75" customHeight="1" x14ac:dyDescent="0.3">
      <c r="B294" s="5">
        <v>1</v>
      </c>
    </row>
    <row r="295" spans="2:2" ht="15.75" customHeight="1" x14ac:dyDescent="0.3">
      <c r="B295" s="5">
        <v>1</v>
      </c>
    </row>
    <row r="296" spans="2:2" ht="15.75" customHeight="1" x14ac:dyDescent="0.3">
      <c r="B296" s="5">
        <v>1</v>
      </c>
    </row>
    <row r="297" spans="2:2" ht="15.75" customHeight="1" x14ac:dyDescent="0.3">
      <c r="B297" s="5">
        <v>1</v>
      </c>
    </row>
    <row r="298" spans="2:2" ht="15.75" customHeight="1" x14ac:dyDescent="0.3">
      <c r="B298" s="5">
        <v>1</v>
      </c>
    </row>
    <row r="299" spans="2:2" ht="15.75" customHeight="1" x14ac:dyDescent="0.3">
      <c r="B299" s="5">
        <v>1</v>
      </c>
    </row>
    <row r="300" spans="2:2" ht="15.75" customHeight="1" x14ac:dyDescent="0.3">
      <c r="B300" s="5">
        <v>1</v>
      </c>
    </row>
    <row r="301" spans="2:2" ht="15.75" customHeight="1" x14ac:dyDescent="0.3">
      <c r="B301" s="5">
        <v>1</v>
      </c>
    </row>
  </sheetData>
  <pageMargins left="0.7" right="0.7" top="0.75" bottom="0.75" header="0.3" footer="0.3"/>
  <pageSetup orientation="portrait" horizontalDpi="360" verticalDpi="36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FF598-46CB-4339-9A3C-43C710359662}">
  <sheetPr>
    <outlinePr summaryBelow="0" summaryRight="0"/>
  </sheetPr>
  <dimension ref="A1:B100"/>
  <sheetViews>
    <sheetView workbookViewId="0">
      <pane ySplit="1" topLeftCell="A2" activePane="bottomLeft" state="frozen"/>
      <selection pane="bottomLeft" activeCell="B1" sqref="B1:B1048576"/>
    </sheetView>
  </sheetViews>
  <sheetFormatPr defaultColWidth="12.53515625" defaultRowHeight="15.75" customHeight="1" x14ac:dyDescent="0.3"/>
  <cols>
    <col min="1" max="1" width="12.53515625" style="3"/>
    <col min="2" max="2" width="12.53515625" style="18"/>
    <col min="3" max="16384" width="12.53515625" style="3"/>
  </cols>
  <sheetData>
    <row r="1" spans="1:2" s="10" customFormat="1" ht="15.75" customHeight="1" x14ac:dyDescent="0.3">
      <c r="A1" s="4" t="s">
        <v>4</v>
      </c>
      <c r="B1" s="16" t="s">
        <v>9</v>
      </c>
    </row>
    <row r="2" spans="1:2" s="10" customFormat="1" ht="15.75" customHeight="1" x14ac:dyDescent="0.3">
      <c r="A2" s="2">
        <v>1</v>
      </c>
      <c r="B2" s="17">
        <v>1</v>
      </c>
    </row>
    <row r="3" spans="1:2" s="10" customFormat="1" ht="15.75" customHeight="1" x14ac:dyDescent="0.3">
      <c r="A3" s="2">
        <v>2</v>
      </c>
      <c r="B3" s="17">
        <v>1</v>
      </c>
    </row>
    <row r="4" spans="1:2" s="10" customFormat="1" ht="15.75" customHeight="1" x14ac:dyDescent="0.3">
      <c r="A4" s="2">
        <v>3</v>
      </c>
      <c r="B4" s="17">
        <v>1</v>
      </c>
    </row>
    <row r="5" spans="1:2" s="10" customFormat="1" ht="15.75" customHeight="1" x14ac:dyDescent="0.3">
      <c r="A5" s="2">
        <v>4</v>
      </c>
      <c r="B5" s="17">
        <v>1</v>
      </c>
    </row>
    <row r="6" spans="1:2" s="10" customFormat="1" ht="15.75" customHeight="1" x14ac:dyDescent="0.3">
      <c r="A6" s="2">
        <v>5</v>
      </c>
      <c r="B6" s="17">
        <v>1</v>
      </c>
    </row>
    <row r="7" spans="1:2" s="10" customFormat="1" ht="15.75" customHeight="1" x14ac:dyDescent="0.3">
      <c r="A7" s="2">
        <v>6</v>
      </c>
      <c r="B7" s="17">
        <v>1</v>
      </c>
    </row>
    <row r="8" spans="1:2" s="10" customFormat="1" ht="15.75" customHeight="1" x14ac:dyDescent="0.3">
      <c r="A8" s="2">
        <v>7</v>
      </c>
      <c r="B8" s="17">
        <v>1</v>
      </c>
    </row>
    <row r="9" spans="1:2" s="10" customFormat="1" ht="15.75" customHeight="1" x14ac:dyDescent="0.3">
      <c r="A9" s="2">
        <v>8</v>
      </c>
      <c r="B9" s="17">
        <v>1</v>
      </c>
    </row>
    <row r="10" spans="1:2" s="10" customFormat="1" ht="15.75" customHeight="1" x14ac:dyDescent="0.3">
      <c r="A10" s="2">
        <v>9</v>
      </c>
      <c r="B10" s="17">
        <v>1</v>
      </c>
    </row>
    <row r="11" spans="1:2" s="10" customFormat="1" ht="15.75" customHeight="1" x14ac:dyDescent="0.3">
      <c r="A11" s="2">
        <v>10</v>
      </c>
      <c r="B11" s="17">
        <v>1</v>
      </c>
    </row>
    <row r="12" spans="1:2" s="10" customFormat="1" ht="15.75" customHeight="1" x14ac:dyDescent="0.3">
      <c r="A12" s="2">
        <v>11</v>
      </c>
      <c r="B12" s="17">
        <v>1</v>
      </c>
    </row>
    <row r="13" spans="1:2" s="10" customFormat="1" ht="15.75" customHeight="1" x14ac:dyDescent="0.3">
      <c r="A13" s="2">
        <v>12</v>
      </c>
      <c r="B13" s="17">
        <v>1</v>
      </c>
    </row>
    <row r="14" spans="1:2" s="10" customFormat="1" ht="15.75" customHeight="1" x14ac:dyDescent="0.3">
      <c r="A14" s="2">
        <v>13</v>
      </c>
      <c r="B14" s="17">
        <v>1</v>
      </c>
    </row>
    <row r="15" spans="1:2" s="10" customFormat="1" ht="15.75" customHeight="1" x14ac:dyDescent="0.3">
      <c r="A15" s="2">
        <v>14</v>
      </c>
      <c r="B15" s="17">
        <v>1</v>
      </c>
    </row>
    <row r="16" spans="1:2" s="10" customFormat="1" ht="15.75" customHeight="1" x14ac:dyDescent="0.3">
      <c r="A16" s="2">
        <v>15</v>
      </c>
      <c r="B16" s="17">
        <v>1</v>
      </c>
    </row>
    <row r="17" spans="1:2" s="10" customFormat="1" ht="15.75" customHeight="1" x14ac:dyDescent="0.3">
      <c r="A17" s="2">
        <v>16</v>
      </c>
      <c r="B17" s="17">
        <v>1</v>
      </c>
    </row>
    <row r="18" spans="1:2" s="10" customFormat="1" ht="15.75" customHeight="1" x14ac:dyDescent="0.3">
      <c r="A18" s="2">
        <v>17</v>
      </c>
      <c r="B18" s="17">
        <v>1</v>
      </c>
    </row>
    <row r="19" spans="1:2" s="10" customFormat="1" ht="15.75" customHeight="1" x14ac:dyDescent="0.3">
      <c r="A19" s="2">
        <v>18</v>
      </c>
      <c r="B19" s="17">
        <v>1</v>
      </c>
    </row>
    <row r="20" spans="1:2" ht="15.75" customHeight="1" x14ac:dyDescent="0.3">
      <c r="A20" s="2">
        <v>19</v>
      </c>
      <c r="B20" s="17">
        <v>1</v>
      </c>
    </row>
    <row r="21" spans="1:2" ht="15.75" customHeight="1" x14ac:dyDescent="0.3">
      <c r="A21" s="2">
        <v>20</v>
      </c>
      <c r="B21" s="17">
        <v>1</v>
      </c>
    </row>
    <row r="22" spans="1:2" ht="15.75" customHeight="1" x14ac:dyDescent="0.3">
      <c r="A22" s="2">
        <v>21</v>
      </c>
      <c r="B22" s="17">
        <v>1</v>
      </c>
    </row>
    <row r="23" spans="1:2" ht="15.75" customHeight="1" x14ac:dyDescent="0.3">
      <c r="A23" s="2">
        <v>22</v>
      </c>
      <c r="B23" s="17">
        <v>1</v>
      </c>
    </row>
    <row r="24" spans="1:2" ht="15.75" customHeight="1" x14ac:dyDescent="0.3">
      <c r="A24" s="2">
        <v>23</v>
      </c>
      <c r="B24" s="17">
        <v>1</v>
      </c>
    </row>
    <row r="25" spans="1:2" ht="15.75" customHeight="1" x14ac:dyDescent="0.3">
      <c r="A25" s="2">
        <v>24</v>
      </c>
      <c r="B25" s="17">
        <v>1</v>
      </c>
    </row>
    <row r="26" spans="1:2" ht="15.75" customHeight="1" x14ac:dyDescent="0.3">
      <c r="A26" s="2">
        <v>25</v>
      </c>
      <c r="B26" s="17">
        <v>1</v>
      </c>
    </row>
    <row r="27" spans="1:2" ht="15.75" customHeight="1" x14ac:dyDescent="0.3">
      <c r="A27" s="2">
        <v>26</v>
      </c>
      <c r="B27" s="17">
        <v>1</v>
      </c>
    </row>
    <row r="28" spans="1:2" ht="15.75" customHeight="1" x14ac:dyDescent="0.3">
      <c r="A28" s="2">
        <v>27</v>
      </c>
      <c r="B28" s="17">
        <v>1</v>
      </c>
    </row>
    <row r="29" spans="1:2" ht="15.75" customHeight="1" x14ac:dyDescent="0.3">
      <c r="A29" s="2">
        <v>28</v>
      </c>
      <c r="B29" s="17">
        <v>1</v>
      </c>
    </row>
    <row r="30" spans="1:2" ht="15.75" customHeight="1" x14ac:dyDescent="0.3">
      <c r="A30" s="2">
        <v>29</v>
      </c>
      <c r="B30" s="17">
        <v>1</v>
      </c>
    </row>
    <row r="31" spans="1:2" ht="15.75" customHeight="1" x14ac:dyDescent="0.3">
      <c r="A31" s="2">
        <v>30</v>
      </c>
      <c r="B31" s="17">
        <v>1</v>
      </c>
    </row>
    <row r="32" spans="1:2" ht="15.75" customHeight="1" x14ac:dyDescent="0.3">
      <c r="A32" s="2">
        <v>31</v>
      </c>
      <c r="B32" s="17">
        <v>0.99980000000000002</v>
      </c>
    </row>
    <row r="33" spans="1:2" ht="15.75" customHeight="1" x14ac:dyDescent="0.3">
      <c r="A33" s="2">
        <v>32</v>
      </c>
      <c r="B33" s="17">
        <v>0.999</v>
      </c>
    </row>
    <row r="34" spans="1:2" ht="15.75" customHeight="1" x14ac:dyDescent="0.3">
      <c r="A34" s="2">
        <v>33</v>
      </c>
      <c r="B34" s="17">
        <v>0.99770000000000003</v>
      </c>
    </row>
    <row r="35" spans="1:2" ht="15.75" customHeight="1" x14ac:dyDescent="0.3">
      <c r="A35" s="2">
        <v>34</v>
      </c>
      <c r="B35" s="17">
        <v>0.99590000000000001</v>
      </c>
    </row>
    <row r="36" spans="1:2" ht="15.75" customHeight="1" x14ac:dyDescent="0.3">
      <c r="A36" s="2">
        <v>35</v>
      </c>
      <c r="B36" s="17">
        <v>0.99350000000000005</v>
      </c>
    </row>
    <row r="37" spans="1:2" ht="15.75" customHeight="1" x14ac:dyDescent="0.3">
      <c r="A37" s="2">
        <v>36</v>
      </c>
      <c r="B37" s="17">
        <v>0.99060000000000004</v>
      </c>
    </row>
    <row r="38" spans="1:2" ht="15.75" customHeight="1" x14ac:dyDescent="0.3">
      <c r="A38" s="2">
        <v>37</v>
      </c>
      <c r="B38" s="17">
        <v>0.98709999999999998</v>
      </c>
    </row>
    <row r="39" spans="1:2" ht="12.45" x14ac:dyDescent="0.3">
      <c r="A39" s="2">
        <v>38</v>
      </c>
      <c r="B39" s="17">
        <v>0.98309999999999997</v>
      </c>
    </row>
    <row r="40" spans="1:2" ht="12.45" x14ac:dyDescent="0.3">
      <c r="A40" s="2">
        <v>39</v>
      </c>
      <c r="B40" s="17">
        <v>0.97850000000000004</v>
      </c>
    </row>
    <row r="41" spans="1:2" ht="12.45" x14ac:dyDescent="0.3">
      <c r="A41" s="2">
        <v>40</v>
      </c>
      <c r="B41" s="17">
        <v>0.97340000000000004</v>
      </c>
    </row>
    <row r="42" spans="1:2" ht="12.45" x14ac:dyDescent="0.3">
      <c r="A42" s="2">
        <v>41</v>
      </c>
      <c r="B42" s="17">
        <v>0.96779999999999999</v>
      </c>
    </row>
    <row r="43" spans="1:2" ht="12.45" x14ac:dyDescent="0.3">
      <c r="A43" s="2">
        <v>42</v>
      </c>
      <c r="B43" s="17">
        <v>0.96160000000000001</v>
      </c>
    </row>
    <row r="44" spans="1:2" ht="12.45" x14ac:dyDescent="0.3">
      <c r="A44" s="2">
        <v>43</v>
      </c>
      <c r="B44" s="17">
        <v>0.95489999999999997</v>
      </c>
    </row>
    <row r="45" spans="1:2" ht="12.45" x14ac:dyDescent="0.3">
      <c r="A45" s="2">
        <v>44</v>
      </c>
      <c r="B45" s="17">
        <v>0.9476</v>
      </c>
    </row>
    <row r="46" spans="1:2" ht="12.45" x14ac:dyDescent="0.3">
      <c r="A46" s="2">
        <v>45</v>
      </c>
      <c r="B46" s="17">
        <v>0.93979999999999997</v>
      </c>
    </row>
    <row r="47" spans="1:2" ht="12.45" x14ac:dyDescent="0.3">
      <c r="A47" s="2">
        <v>46</v>
      </c>
      <c r="B47" s="17">
        <v>0.93140000000000001</v>
      </c>
    </row>
    <row r="48" spans="1:2" ht="12.45" x14ac:dyDescent="0.3">
      <c r="A48" s="2">
        <v>47</v>
      </c>
      <c r="B48" s="17">
        <v>0.92249999999999999</v>
      </c>
    </row>
    <row r="49" spans="1:2" ht="12.45" x14ac:dyDescent="0.3">
      <c r="A49" s="2">
        <v>48</v>
      </c>
      <c r="B49" s="17">
        <v>0.91310000000000002</v>
      </c>
    </row>
    <row r="50" spans="1:2" ht="12.45" x14ac:dyDescent="0.3">
      <c r="A50" s="2">
        <v>49</v>
      </c>
      <c r="B50" s="17">
        <v>0.90339999999999998</v>
      </c>
    </row>
    <row r="51" spans="1:2" ht="12.45" x14ac:dyDescent="0.3">
      <c r="A51" s="2">
        <v>50</v>
      </c>
      <c r="B51" s="17">
        <v>0.89370000000000005</v>
      </c>
    </row>
    <row r="52" spans="1:2" ht="12.45" x14ac:dyDescent="0.3">
      <c r="A52" s="2">
        <v>51</v>
      </c>
      <c r="B52" s="17">
        <v>0.88400000000000001</v>
      </c>
    </row>
    <row r="53" spans="1:2" ht="12.45" x14ac:dyDescent="0.3">
      <c r="A53" s="2">
        <v>52</v>
      </c>
      <c r="B53" s="17">
        <v>0.87429999999999997</v>
      </c>
    </row>
    <row r="54" spans="1:2" ht="12.45" x14ac:dyDescent="0.3">
      <c r="A54" s="2">
        <v>53</v>
      </c>
      <c r="B54" s="17">
        <v>0.86450000000000005</v>
      </c>
    </row>
    <row r="55" spans="1:2" ht="12.45" x14ac:dyDescent="0.3">
      <c r="A55" s="2">
        <v>54</v>
      </c>
      <c r="B55" s="17">
        <v>0.8548</v>
      </c>
    </row>
    <row r="56" spans="1:2" ht="12.45" x14ac:dyDescent="0.3">
      <c r="A56" s="2">
        <v>55</v>
      </c>
      <c r="B56" s="17">
        <v>0.84509999999999996</v>
      </c>
    </row>
    <row r="57" spans="1:2" ht="12.45" x14ac:dyDescent="0.3">
      <c r="A57" s="2">
        <v>56</v>
      </c>
      <c r="B57" s="17">
        <v>0.83540000000000003</v>
      </c>
    </row>
    <row r="58" spans="1:2" ht="12.45" x14ac:dyDescent="0.3">
      <c r="A58" s="2">
        <v>57</v>
      </c>
      <c r="B58" s="17">
        <v>0.82569999999999999</v>
      </c>
    </row>
    <row r="59" spans="1:2" ht="12.45" x14ac:dyDescent="0.3">
      <c r="A59" s="2">
        <v>58</v>
      </c>
      <c r="B59" s="17">
        <v>0.81599999999999995</v>
      </c>
    </row>
    <row r="60" spans="1:2" ht="12.45" x14ac:dyDescent="0.3">
      <c r="A60" s="2">
        <v>59</v>
      </c>
      <c r="B60" s="17">
        <v>0.80630000000000002</v>
      </c>
    </row>
    <row r="61" spans="1:2" ht="12.45" x14ac:dyDescent="0.3">
      <c r="A61" s="2">
        <v>60</v>
      </c>
      <c r="B61" s="17">
        <v>0.79659999999999997</v>
      </c>
    </row>
    <row r="62" spans="1:2" ht="12.45" x14ac:dyDescent="0.3">
      <c r="A62" s="2">
        <v>61</v>
      </c>
      <c r="B62" s="17">
        <v>0.78690000000000004</v>
      </c>
    </row>
    <row r="63" spans="1:2" ht="12.45" x14ac:dyDescent="0.3">
      <c r="A63" s="2">
        <v>62</v>
      </c>
      <c r="B63" s="17">
        <v>0.7772</v>
      </c>
    </row>
    <row r="64" spans="1:2" ht="12.45" x14ac:dyDescent="0.3">
      <c r="A64" s="2">
        <v>63</v>
      </c>
      <c r="B64" s="17">
        <v>0.76739999999999997</v>
      </c>
    </row>
    <row r="65" spans="1:2" ht="12.45" x14ac:dyDescent="0.3">
      <c r="A65" s="2">
        <v>64</v>
      </c>
      <c r="B65" s="17">
        <v>0.75770000000000004</v>
      </c>
    </row>
    <row r="66" spans="1:2" ht="12.45" x14ac:dyDescent="0.3">
      <c r="A66" s="2">
        <v>65</v>
      </c>
      <c r="B66" s="17">
        <v>0.748</v>
      </c>
    </row>
    <row r="67" spans="1:2" ht="12.45" x14ac:dyDescent="0.3">
      <c r="A67" s="2">
        <v>66</v>
      </c>
      <c r="B67" s="17">
        <v>0.73829999999999996</v>
      </c>
    </row>
    <row r="68" spans="1:2" ht="12.45" x14ac:dyDescent="0.3">
      <c r="A68" s="2">
        <v>67</v>
      </c>
      <c r="B68" s="17">
        <v>0.72860000000000003</v>
      </c>
    </row>
    <row r="69" spans="1:2" ht="12.45" x14ac:dyDescent="0.3">
      <c r="A69" s="2">
        <v>68</v>
      </c>
      <c r="B69" s="17">
        <v>0.71889999999999998</v>
      </c>
    </row>
    <row r="70" spans="1:2" ht="12.45" x14ac:dyDescent="0.3">
      <c r="A70" s="2">
        <v>69</v>
      </c>
      <c r="B70" s="17">
        <v>0.70920000000000005</v>
      </c>
    </row>
    <row r="71" spans="1:2" ht="12.45" x14ac:dyDescent="0.3">
      <c r="A71" s="2">
        <v>70</v>
      </c>
      <c r="B71" s="17">
        <v>0.69950000000000001</v>
      </c>
    </row>
    <row r="72" spans="1:2" ht="12.45" x14ac:dyDescent="0.3">
      <c r="A72" s="2">
        <v>71</v>
      </c>
      <c r="B72" s="17">
        <v>0.68979999999999997</v>
      </c>
    </row>
    <row r="73" spans="1:2" ht="12.45" x14ac:dyDescent="0.3">
      <c r="A73" s="2">
        <v>72</v>
      </c>
      <c r="B73" s="17">
        <v>0.68010000000000004</v>
      </c>
    </row>
    <row r="74" spans="1:2" ht="12.45" x14ac:dyDescent="0.3">
      <c r="A74" s="2">
        <v>73</v>
      </c>
      <c r="B74" s="17">
        <v>0.67030000000000001</v>
      </c>
    </row>
    <row r="75" spans="1:2" ht="12.45" x14ac:dyDescent="0.3">
      <c r="A75" s="2">
        <v>74</v>
      </c>
      <c r="B75" s="17">
        <v>0.66059999999999997</v>
      </c>
    </row>
    <row r="76" spans="1:2" ht="12.45" x14ac:dyDescent="0.3">
      <c r="A76" s="2">
        <v>75</v>
      </c>
      <c r="B76" s="17">
        <v>0.65090000000000003</v>
      </c>
    </row>
    <row r="77" spans="1:2" ht="12.45" x14ac:dyDescent="0.3">
      <c r="A77" s="2">
        <v>76</v>
      </c>
      <c r="B77" s="17">
        <v>0.64119999999999999</v>
      </c>
    </row>
    <row r="78" spans="1:2" ht="12.45" x14ac:dyDescent="0.3">
      <c r="A78" s="2">
        <v>77</v>
      </c>
      <c r="B78" s="17">
        <v>0.63149999999999995</v>
      </c>
    </row>
    <row r="79" spans="1:2" ht="12.45" x14ac:dyDescent="0.3">
      <c r="A79" s="2">
        <v>78</v>
      </c>
      <c r="B79" s="17">
        <v>0.62180000000000002</v>
      </c>
    </row>
    <row r="80" spans="1:2" ht="12.45" x14ac:dyDescent="0.3">
      <c r="A80" s="2">
        <v>79</v>
      </c>
      <c r="B80" s="17">
        <v>0.61199999999999999</v>
      </c>
    </row>
    <row r="81" spans="1:2" ht="12.45" x14ac:dyDescent="0.3">
      <c r="A81" s="2">
        <v>80</v>
      </c>
      <c r="B81" s="17">
        <v>0.60129999999999995</v>
      </c>
    </row>
    <row r="82" spans="1:2" ht="12.45" x14ac:dyDescent="0.3">
      <c r="A82" s="2">
        <v>81</v>
      </c>
      <c r="B82" s="17">
        <v>0.5897</v>
      </c>
    </row>
    <row r="83" spans="1:2" ht="12.45" x14ac:dyDescent="0.3">
      <c r="A83" s="2">
        <v>82</v>
      </c>
      <c r="B83" s="17">
        <v>0.57720000000000005</v>
      </c>
    </row>
    <row r="84" spans="1:2" ht="12.45" x14ac:dyDescent="0.3">
      <c r="A84" s="2">
        <v>83</v>
      </c>
      <c r="B84" s="17">
        <v>0.56369999999999998</v>
      </c>
    </row>
    <row r="85" spans="1:2" ht="12.45" x14ac:dyDescent="0.3">
      <c r="A85" s="2">
        <v>84</v>
      </c>
      <c r="B85" s="17">
        <v>0.54930000000000001</v>
      </c>
    </row>
    <row r="86" spans="1:2" ht="12.45" x14ac:dyDescent="0.3">
      <c r="A86" s="2">
        <v>85</v>
      </c>
      <c r="B86" s="17">
        <v>0.53400000000000003</v>
      </c>
    </row>
    <row r="87" spans="1:2" ht="12.45" x14ac:dyDescent="0.3">
      <c r="A87" s="2">
        <v>86</v>
      </c>
      <c r="B87" s="17">
        <v>0.51770000000000005</v>
      </c>
    </row>
    <row r="88" spans="1:2" ht="12.45" x14ac:dyDescent="0.3">
      <c r="A88" s="2">
        <v>87</v>
      </c>
      <c r="B88" s="17">
        <v>0.50039999999999996</v>
      </c>
    </row>
    <row r="89" spans="1:2" ht="12.45" x14ac:dyDescent="0.3">
      <c r="A89" s="2">
        <v>88</v>
      </c>
      <c r="B89" s="17">
        <v>0.48230000000000001</v>
      </c>
    </row>
    <row r="90" spans="1:2" ht="12.45" x14ac:dyDescent="0.3">
      <c r="A90" s="2">
        <v>89</v>
      </c>
      <c r="B90" s="17">
        <v>0.4632</v>
      </c>
    </row>
    <row r="91" spans="1:2" ht="12.45" x14ac:dyDescent="0.3">
      <c r="A91" s="2">
        <v>90</v>
      </c>
      <c r="B91" s="17">
        <v>0.44309999999999999</v>
      </c>
    </row>
    <row r="92" spans="1:2" ht="12.45" x14ac:dyDescent="0.3">
      <c r="A92" s="2">
        <v>91</v>
      </c>
      <c r="B92" s="17">
        <v>0.42209999999999998</v>
      </c>
    </row>
    <row r="93" spans="1:2" ht="12.45" x14ac:dyDescent="0.3">
      <c r="A93" s="2">
        <v>92</v>
      </c>
      <c r="B93" s="17">
        <v>0.4002</v>
      </c>
    </row>
    <row r="94" spans="1:2" ht="12.45" x14ac:dyDescent="0.3">
      <c r="A94" s="2">
        <v>93</v>
      </c>
      <c r="B94" s="17">
        <v>0.37730000000000002</v>
      </c>
    </row>
    <row r="95" spans="1:2" ht="12.45" x14ac:dyDescent="0.3">
      <c r="A95" s="2">
        <v>94</v>
      </c>
      <c r="B95" s="17">
        <v>0.35349999999999998</v>
      </c>
    </row>
    <row r="96" spans="1:2" ht="12.45" x14ac:dyDescent="0.3">
      <c r="A96" s="2">
        <v>95</v>
      </c>
      <c r="B96" s="17">
        <v>0.32879999999999998</v>
      </c>
    </row>
    <row r="97" spans="1:2" ht="12.45" x14ac:dyDescent="0.3">
      <c r="A97" s="2">
        <v>96</v>
      </c>
      <c r="B97" s="17">
        <v>0.30309999999999998</v>
      </c>
    </row>
    <row r="98" spans="1:2" ht="12.45" x14ac:dyDescent="0.3">
      <c r="A98" s="2">
        <v>97</v>
      </c>
      <c r="B98" s="17">
        <v>0.27639999999999998</v>
      </c>
    </row>
    <row r="99" spans="1:2" ht="12.45" x14ac:dyDescent="0.3">
      <c r="A99" s="2">
        <v>98</v>
      </c>
      <c r="B99" s="17">
        <v>0.24890000000000001</v>
      </c>
    </row>
    <row r="100" spans="1:2" ht="12.45" x14ac:dyDescent="0.3">
      <c r="A100" s="2">
        <v>99</v>
      </c>
      <c r="B100" s="17">
        <v>0.22040000000000001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12086-0889-46D0-9342-D5A92C8E3907}">
  <sheetPr>
    <outlinePr summaryBelow="0" summaryRight="0"/>
  </sheetPr>
  <dimension ref="A1:C100"/>
  <sheetViews>
    <sheetView workbookViewId="0">
      <pane ySplit="1" topLeftCell="A38" activePane="bottomLeft" state="frozen"/>
      <selection pane="bottomLeft" activeCell="B61" sqref="B61"/>
    </sheetView>
  </sheetViews>
  <sheetFormatPr defaultColWidth="12.53515625" defaultRowHeight="15.75" customHeight="1" x14ac:dyDescent="0.3"/>
  <cols>
    <col min="1" max="1" width="12.53515625" style="3"/>
    <col min="2" max="2" width="12.53515625" style="18"/>
    <col min="3" max="16384" width="12.53515625" style="3"/>
  </cols>
  <sheetData>
    <row r="1" spans="1:2" s="10" customFormat="1" ht="15.75" customHeight="1" x14ac:dyDescent="0.3">
      <c r="A1" s="4" t="s">
        <v>4</v>
      </c>
      <c r="B1" s="16" t="s">
        <v>9</v>
      </c>
    </row>
    <row r="2" spans="1:2" s="10" customFormat="1" ht="15.75" customHeight="1" x14ac:dyDescent="0.3">
      <c r="A2" s="2">
        <v>1</v>
      </c>
      <c r="B2" s="17">
        <v>1</v>
      </c>
    </row>
    <row r="3" spans="1:2" s="10" customFormat="1" ht="15.75" customHeight="1" x14ac:dyDescent="0.3">
      <c r="A3" s="2">
        <v>2</v>
      </c>
      <c r="B3" s="17">
        <v>1</v>
      </c>
    </row>
    <row r="4" spans="1:2" s="10" customFormat="1" ht="15.75" customHeight="1" x14ac:dyDescent="0.3">
      <c r="A4" s="2">
        <v>3</v>
      </c>
      <c r="B4" s="17">
        <v>1</v>
      </c>
    </row>
    <row r="5" spans="1:2" s="10" customFormat="1" ht="15.75" customHeight="1" x14ac:dyDescent="0.3">
      <c r="A5" s="2">
        <v>4</v>
      </c>
      <c r="B5" s="17">
        <v>1</v>
      </c>
    </row>
    <row r="6" spans="1:2" s="10" customFormat="1" ht="15.75" customHeight="1" x14ac:dyDescent="0.3">
      <c r="A6" s="2">
        <v>5</v>
      </c>
      <c r="B6" s="17">
        <v>1</v>
      </c>
    </row>
    <row r="7" spans="1:2" s="10" customFormat="1" ht="15.75" customHeight="1" x14ac:dyDescent="0.3">
      <c r="A7" s="2">
        <v>6</v>
      </c>
      <c r="B7" s="17">
        <v>1</v>
      </c>
    </row>
    <row r="8" spans="1:2" s="10" customFormat="1" ht="15.75" customHeight="1" x14ac:dyDescent="0.3">
      <c r="A8" s="2">
        <v>7</v>
      </c>
      <c r="B8" s="17">
        <v>1</v>
      </c>
    </row>
    <row r="9" spans="1:2" s="10" customFormat="1" ht="15.75" customHeight="1" x14ac:dyDescent="0.3">
      <c r="A9" s="2">
        <v>8</v>
      </c>
      <c r="B9" s="17">
        <v>1</v>
      </c>
    </row>
    <row r="10" spans="1:2" s="10" customFormat="1" ht="15.75" customHeight="1" x14ac:dyDescent="0.3">
      <c r="A10" s="2">
        <v>9</v>
      </c>
      <c r="B10" s="17">
        <v>1</v>
      </c>
    </row>
    <row r="11" spans="1:2" s="10" customFormat="1" ht="15.75" customHeight="1" x14ac:dyDescent="0.3">
      <c r="A11" s="2">
        <v>10</v>
      </c>
      <c r="B11" s="17">
        <v>1</v>
      </c>
    </row>
    <row r="12" spans="1:2" s="10" customFormat="1" ht="15.75" customHeight="1" x14ac:dyDescent="0.3">
      <c r="A12" s="2">
        <v>11</v>
      </c>
      <c r="B12" s="17">
        <v>1</v>
      </c>
    </row>
    <row r="13" spans="1:2" s="10" customFormat="1" ht="15.75" customHeight="1" x14ac:dyDescent="0.3">
      <c r="A13" s="2">
        <v>12</v>
      </c>
      <c r="B13" s="17">
        <v>1</v>
      </c>
    </row>
    <row r="14" spans="1:2" s="10" customFormat="1" ht="15.75" customHeight="1" x14ac:dyDescent="0.3">
      <c r="A14" s="2">
        <v>13</v>
      </c>
      <c r="B14" s="17">
        <v>1</v>
      </c>
    </row>
    <row r="15" spans="1:2" s="10" customFormat="1" ht="15.75" customHeight="1" x14ac:dyDescent="0.3">
      <c r="A15" s="2">
        <v>14</v>
      </c>
      <c r="B15" s="17">
        <v>1</v>
      </c>
    </row>
    <row r="16" spans="1:2" s="10" customFormat="1" ht="15.75" customHeight="1" x14ac:dyDescent="0.3">
      <c r="A16" s="2">
        <v>15</v>
      </c>
      <c r="B16" s="17">
        <v>1</v>
      </c>
    </row>
    <row r="17" spans="1:2" s="10" customFormat="1" ht="15.75" customHeight="1" x14ac:dyDescent="0.3">
      <c r="A17" s="2">
        <v>16</v>
      </c>
      <c r="B17" s="17">
        <v>1</v>
      </c>
    </row>
    <row r="18" spans="1:2" s="10" customFormat="1" ht="15.75" customHeight="1" x14ac:dyDescent="0.3">
      <c r="A18" s="2">
        <v>17</v>
      </c>
      <c r="B18" s="17">
        <v>1</v>
      </c>
    </row>
    <row r="19" spans="1:2" s="10" customFormat="1" ht="15.75" customHeight="1" x14ac:dyDescent="0.3">
      <c r="A19" s="2">
        <v>18</v>
      </c>
      <c r="B19" s="17">
        <v>1</v>
      </c>
    </row>
    <row r="20" spans="1:2" ht="15.75" customHeight="1" x14ac:dyDescent="0.3">
      <c r="A20" s="2">
        <v>19</v>
      </c>
      <c r="B20" s="17">
        <v>1</v>
      </c>
    </row>
    <row r="21" spans="1:2" ht="15.75" customHeight="1" x14ac:dyDescent="0.3">
      <c r="A21" s="2">
        <v>20</v>
      </c>
      <c r="B21" s="17">
        <v>1</v>
      </c>
    </row>
    <row r="22" spans="1:2" ht="15.75" customHeight="1" x14ac:dyDescent="0.3">
      <c r="A22" s="2">
        <v>21</v>
      </c>
      <c r="B22" s="17">
        <v>1</v>
      </c>
    </row>
    <row r="23" spans="1:2" ht="15.75" customHeight="1" x14ac:dyDescent="0.3">
      <c r="A23" s="2">
        <v>22</v>
      </c>
      <c r="B23" s="17">
        <v>1</v>
      </c>
    </row>
    <row r="24" spans="1:2" ht="15.75" customHeight="1" x14ac:dyDescent="0.3">
      <c r="A24" s="2">
        <v>23</v>
      </c>
      <c r="B24" s="17">
        <v>1</v>
      </c>
    </row>
    <row r="25" spans="1:2" ht="15.75" customHeight="1" x14ac:dyDescent="0.3">
      <c r="A25" s="2">
        <v>24</v>
      </c>
      <c r="B25" s="17">
        <v>1</v>
      </c>
    </row>
    <row r="26" spans="1:2" ht="15.75" customHeight="1" x14ac:dyDescent="0.3">
      <c r="A26" s="2">
        <v>25</v>
      </c>
      <c r="B26" s="17">
        <v>1</v>
      </c>
    </row>
    <row r="27" spans="1:2" ht="15.75" customHeight="1" x14ac:dyDescent="0.3">
      <c r="A27" s="2">
        <v>26</v>
      </c>
      <c r="B27" s="17">
        <v>1</v>
      </c>
    </row>
    <row r="28" spans="1:2" ht="15.75" customHeight="1" x14ac:dyDescent="0.3">
      <c r="A28" s="2">
        <v>27</v>
      </c>
      <c r="B28" s="17">
        <v>1</v>
      </c>
    </row>
    <row r="29" spans="1:2" ht="15.75" customHeight="1" x14ac:dyDescent="0.3">
      <c r="A29" s="2">
        <v>28</v>
      </c>
      <c r="B29" s="17">
        <v>1</v>
      </c>
    </row>
    <row r="30" spans="1:2" ht="15.75" customHeight="1" x14ac:dyDescent="0.3">
      <c r="A30" s="2">
        <v>29</v>
      </c>
      <c r="B30" s="17">
        <v>1</v>
      </c>
    </row>
    <row r="31" spans="1:2" ht="15.75" customHeight="1" x14ac:dyDescent="0.3">
      <c r="A31" s="2">
        <v>30</v>
      </c>
      <c r="B31" s="17">
        <v>0.99990000000000001</v>
      </c>
    </row>
    <row r="32" spans="1:2" ht="15.75" customHeight="1" x14ac:dyDescent="0.3">
      <c r="A32" s="2">
        <v>31</v>
      </c>
      <c r="B32" s="17">
        <v>0.99890000000000001</v>
      </c>
    </row>
    <row r="33" spans="1:2" ht="15.75" customHeight="1" x14ac:dyDescent="0.3">
      <c r="A33" s="2">
        <v>32</v>
      </c>
      <c r="B33" s="17">
        <v>0.99690000000000001</v>
      </c>
    </row>
    <row r="34" spans="1:2" ht="15.75" customHeight="1" x14ac:dyDescent="0.3">
      <c r="A34" s="2">
        <v>33</v>
      </c>
      <c r="B34" s="17">
        <v>0.99370000000000003</v>
      </c>
    </row>
    <row r="35" spans="1:2" ht="15.75" customHeight="1" x14ac:dyDescent="0.3">
      <c r="A35" s="2">
        <v>34</v>
      </c>
      <c r="B35" s="17">
        <v>0.98939999999999995</v>
      </c>
    </row>
    <row r="36" spans="1:2" ht="15.75" customHeight="1" x14ac:dyDescent="0.3">
      <c r="A36" s="2">
        <v>35</v>
      </c>
      <c r="B36" s="17">
        <v>0.98409999999999997</v>
      </c>
    </row>
    <row r="37" spans="1:2" ht="15.75" customHeight="1" x14ac:dyDescent="0.3">
      <c r="A37" s="2">
        <v>36</v>
      </c>
      <c r="B37" s="17">
        <v>0.97760000000000002</v>
      </c>
    </row>
    <row r="38" spans="1:2" ht="15.75" customHeight="1" x14ac:dyDescent="0.3">
      <c r="A38" s="2">
        <v>37</v>
      </c>
      <c r="B38" s="17">
        <v>0.97060000000000002</v>
      </c>
    </row>
    <row r="39" spans="1:2" ht="12.45" x14ac:dyDescent="0.3">
      <c r="A39" s="2">
        <v>38</v>
      </c>
      <c r="B39" s="17">
        <v>0.96360000000000001</v>
      </c>
    </row>
    <row r="40" spans="1:2" ht="12.45" x14ac:dyDescent="0.3">
      <c r="A40" s="2">
        <v>39</v>
      </c>
      <c r="B40" s="17">
        <v>0.95660000000000001</v>
      </c>
    </row>
    <row r="41" spans="1:2" ht="12.45" x14ac:dyDescent="0.3">
      <c r="A41" s="2">
        <v>40</v>
      </c>
      <c r="B41" s="17">
        <v>0.9496</v>
      </c>
    </row>
    <row r="42" spans="1:2" ht="12.45" x14ac:dyDescent="0.3">
      <c r="A42" s="2">
        <v>41</v>
      </c>
      <c r="B42" s="17">
        <v>0.94259999999999999</v>
      </c>
    </row>
    <row r="43" spans="1:2" ht="12.45" x14ac:dyDescent="0.3">
      <c r="A43" s="2">
        <v>42</v>
      </c>
      <c r="B43" s="17">
        <v>0.93559999999999999</v>
      </c>
    </row>
    <row r="44" spans="1:2" ht="12.45" x14ac:dyDescent="0.3">
      <c r="A44" s="2">
        <v>43</v>
      </c>
      <c r="B44" s="17">
        <v>0.92859999999999998</v>
      </c>
    </row>
    <row r="45" spans="1:2" ht="12.45" x14ac:dyDescent="0.3">
      <c r="A45" s="2">
        <v>44</v>
      </c>
      <c r="B45" s="17">
        <v>0.92159999999999997</v>
      </c>
    </row>
    <row r="46" spans="1:2" ht="12.45" x14ac:dyDescent="0.3">
      <c r="A46" s="2">
        <v>45</v>
      </c>
      <c r="B46" s="17">
        <v>0.91459999999999997</v>
      </c>
    </row>
    <row r="47" spans="1:2" ht="12.45" x14ac:dyDescent="0.3">
      <c r="A47" s="2">
        <v>46</v>
      </c>
      <c r="B47" s="17">
        <v>0.90759999999999996</v>
      </c>
    </row>
    <row r="48" spans="1:2" ht="12.45" x14ac:dyDescent="0.3">
      <c r="A48" s="2">
        <v>47</v>
      </c>
      <c r="B48" s="17">
        <v>0.90059999999999996</v>
      </c>
    </row>
    <row r="49" spans="1:3" ht="12.45" x14ac:dyDescent="0.3">
      <c r="A49" s="2">
        <v>48</v>
      </c>
      <c r="B49" s="17">
        <v>0.89359999999999995</v>
      </c>
    </row>
    <row r="50" spans="1:3" ht="12.45" x14ac:dyDescent="0.3">
      <c r="A50" s="2">
        <v>49</v>
      </c>
      <c r="B50" s="17">
        <v>0.88660000000000005</v>
      </c>
    </row>
    <row r="51" spans="1:3" ht="12.45" x14ac:dyDescent="0.3">
      <c r="A51" s="2">
        <v>50</v>
      </c>
      <c r="B51" s="17">
        <v>0.87960000000000005</v>
      </c>
    </row>
    <row r="52" spans="1:3" ht="12.45" x14ac:dyDescent="0.3">
      <c r="A52" s="2">
        <v>51</v>
      </c>
      <c r="B52" s="17">
        <v>0.87260000000000004</v>
      </c>
    </row>
    <row r="53" spans="1:3" ht="12.45" x14ac:dyDescent="0.3">
      <c r="A53" s="2">
        <v>52</v>
      </c>
      <c r="B53" s="17">
        <v>0.86560000000000004</v>
      </c>
    </row>
    <row r="54" spans="1:3" ht="12.45" x14ac:dyDescent="0.3">
      <c r="A54" s="2">
        <v>53</v>
      </c>
      <c r="B54" s="17">
        <v>0.85860000000000003</v>
      </c>
    </row>
    <row r="55" spans="1:3" ht="12.45" x14ac:dyDescent="0.3">
      <c r="A55" s="2">
        <v>54</v>
      </c>
      <c r="B55" s="17">
        <v>0.85160000000000002</v>
      </c>
    </row>
    <row r="56" spans="1:3" ht="12.45" x14ac:dyDescent="0.3">
      <c r="A56" s="2">
        <v>55</v>
      </c>
      <c r="B56" s="17">
        <v>0.84460000000000002</v>
      </c>
    </row>
    <row r="57" spans="1:3" ht="12.45" x14ac:dyDescent="0.3">
      <c r="A57" s="2">
        <v>56</v>
      </c>
      <c r="B57" s="17">
        <v>0.83760000000000001</v>
      </c>
    </row>
    <row r="58" spans="1:3" ht="12.45" x14ac:dyDescent="0.3">
      <c r="A58" s="2">
        <v>57</v>
      </c>
      <c r="B58" s="17">
        <v>0.8306</v>
      </c>
    </row>
    <row r="59" spans="1:3" ht="12.45" x14ac:dyDescent="0.3">
      <c r="A59" s="2">
        <v>58</v>
      </c>
      <c r="B59" s="17">
        <v>0.8236</v>
      </c>
    </row>
    <row r="60" spans="1:3" ht="12.45" x14ac:dyDescent="0.3">
      <c r="A60" s="2">
        <v>59</v>
      </c>
      <c r="B60" s="17">
        <v>0.81659999999999999</v>
      </c>
    </row>
    <row r="61" spans="1:3" ht="12.45" x14ac:dyDescent="0.3">
      <c r="A61" s="2">
        <v>60</v>
      </c>
      <c r="B61" s="17">
        <v>0.80959999999999999</v>
      </c>
      <c r="C61" s="37"/>
    </row>
    <row r="62" spans="1:3" ht="12.45" x14ac:dyDescent="0.3">
      <c r="A62" s="2">
        <v>61</v>
      </c>
      <c r="B62" s="17">
        <v>0.80259999999999998</v>
      </c>
    </row>
    <row r="63" spans="1:3" ht="12.45" x14ac:dyDescent="0.3">
      <c r="A63" s="2">
        <v>62</v>
      </c>
      <c r="B63" s="17">
        <v>0.79559999999999997</v>
      </c>
    </row>
    <row r="64" spans="1:3" ht="12.45" x14ac:dyDescent="0.3">
      <c r="A64" s="2">
        <v>63</v>
      </c>
      <c r="B64" s="17">
        <v>0.78859999999999997</v>
      </c>
    </row>
    <row r="65" spans="1:2" ht="12.45" x14ac:dyDescent="0.3">
      <c r="A65" s="2">
        <v>64</v>
      </c>
      <c r="B65" s="17">
        <v>0.78159999999999996</v>
      </c>
    </row>
    <row r="66" spans="1:2" ht="12.45" x14ac:dyDescent="0.3">
      <c r="A66" s="2">
        <v>65</v>
      </c>
      <c r="B66" s="17">
        <v>0.77459999999999996</v>
      </c>
    </row>
    <row r="67" spans="1:2" ht="12.45" x14ac:dyDescent="0.3">
      <c r="A67" s="2">
        <v>66</v>
      </c>
      <c r="B67" s="17">
        <v>0.76759999999999995</v>
      </c>
    </row>
    <row r="68" spans="1:2" ht="12.45" x14ac:dyDescent="0.3">
      <c r="A68" s="2">
        <v>67</v>
      </c>
      <c r="B68" s="17">
        <v>0.76060000000000005</v>
      </c>
    </row>
    <row r="69" spans="1:2" ht="12.45" x14ac:dyDescent="0.3">
      <c r="A69" s="2">
        <v>68</v>
      </c>
      <c r="B69" s="17">
        <v>0.75329999999999997</v>
      </c>
    </row>
    <row r="70" spans="1:2" ht="12.45" x14ac:dyDescent="0.3">
      <c r="A70" s="2">
        <v>69</v>
      </c>
      <c r="B70" s="17">
        <v>0.74539999999999995</v>
      </c>
    </row>
    <row r="71" spans="1:2" ht="12.45" x14ac:dyDescent="0.3">
      <c r="A71" s="2">
        <v>70</v>
      </c>
      <c r="B71" s="17">
        <v>0.7369</v>
      </c>
    </row>
    <row r="72" spans="1:2" ht="12.45" x14ac:dyDescent="0.3">
      <c r="A72" s="2">
        <v>71</v>
      </c>
      <c r="B72" s="17">
        <v>0.7278</v>
      </c>
    </row>
    <row r="73" spans="1:2" ht="12.45" x14ac:dyDescent="0.3">
      <c r="A73" s="2">
        <v>72</v>
      </c>
      <c r="B73" s="17">
        <v>0.71819999999999995</v>
      </c>
    </row>
    <row r="74" spans="1:2" ht="12.45" x14ac:dyDescent="0.3">
      <c r="A74" s="2">
        <v>73</v>
      </c>
      <c r="B74" s="17">
        <v>0.70789999999999997</v>
      </c>
    </row>
    <row r="75" spans="1:2" ht="12.45" x14ac:dyDescent="0.3">
      <c r="A75" s="2">
        <v>74</v>
      </c>
      <c r="B75" s="17">
        <v>0.69699999999999995</v>
      </c>
    </row>
    <row r="76" spans="1:2" ht="12.45" x14ac:dyDescent="0.3">
      <c r="A76" s="2">
        <v>75</v>
      </c>
      <c r="B76" s="17">
        <v>0.68559999999999999</v>
      </c>
    </row>
    <row r="77" spans="1:2" ht="12.45" x14ac:dyDescent="0.3">
      <c r="A77" s="2">
        <v>76</v>
      </c>
      <c r="B77" s="17">
        <v>0.67349999999999999</v>
      </c>
    </row>
    <row r="78" spans="1:2" ht="12.45" x14ac:dyDescent="0.3">
      <c r="A78" s="2">
        <v>77</v>
      </c>
      <c r="B78" s="17">
        <v>0.66090000000000004</v>
      </c>
    </row>
    <row r="79" spans="1:2" ht="12.45" x14ac:dyDescent="0.3">
      <c r="A79" s="2">
        <v>78</v>
      </c>
      <c r="B79" s="17">
        <v>0.64770000000000005</v>
      </c>
    </row>
    <row r="80" spans="1:2" ht="12.45" x14ac:dyDescent="0.3">
      <c r="A80" s="2">
        <v>79</v>
      </c>
      <c r="B80" s="17">
        <v>0.63380000000000003</v>
      </c>
    </row>
    <row r="81" spans="1:2" ht="12.45" x14ac:dyDescent="0.3">
      <c r="A81" s="2">
        <v>80</v>
      </c>
      <c r="B81" s="17">
        <v>0.61939999999999995</v>
      </c>
    </row>
    <row r="82" spans="1:2" ht="12.45" x14ac:dyDescent="0.3">
      <c r="A82" s="2">
        <v>81</v>
      </c>
      <c r="B82" s="17">
        <v>0.60440000000000005</v>
      </c>
    </row>
    <row r="83" spans="1:2" ht="12.45" x14ac:dyDescent="0.3">
      <c r="A83" s="2">
        <v>82</v>
      </c>
      <c r="B83" s="17">
        <v>0.58879999999999999</v>
      </c>
    </row>
    <row r="84" spans="1:2" ht="12.45" x14ac:dyDescent="0.3">
      <c r="A84" s="2">
        <v>83</v>
      </c>
      <c r="B84" s="17">
        <v>0.5726</v>
      </c>
    </row>
    <row r="85" spans="1:2" ht="12.45" x14ac:dyDescent="0.3">
      <c r="A85" s="2">
        <v>84</v>
      </c>
      <c r="B85" s="17">
        <v>0.55579999999999996</v>
      </c>
    </row>
    <row r="86" spans="1:2" ht="12.45" x14ac:dyDescent="0.3">
      <c r="A86" s="2">
        <v>85</v>
      </c>
      <c r="B86" s="17">
        <v>0.53839999999999999</v>
      </c>
    </row>
    <row r="87" spans="1:2" ht="12.45" x14ac:dyDescent="0.3">
      <c r="A87" s="2">
        <v>86</v>
      </c>
      <c r="B87" s="17">
        <v>0.52039999999999997</v>
      </c>
    </row>
    <row r="88" spans="1:2" ht="12.45" x14ac:dyDescent="0.3">
      <c r="A88" s="2">
        <v>87</v>
      </c>
      <c r="B88" s="17">
        <v>0.50180000000000002</v>
      </c>
    </row>
    <row r="89" spans="1:2" ht="12.45" x14ac:dyDescent="0.3">
      <c r="A89" s="2">
        <v>88</v>
      </c>
      <c r="B89" s="17">
        <v>0.48259999999999997</v>
      </c>
    </row>
    <row r="90" spans="1:2" ht="12.45" x14ac:dyDescent="0.3">
      <c r="A90" s="2">
        <v>89</v>
      </c>
      <c r="B90" s="17">
        <v>0.46289999999999998</v>
      </c>
    </row>
    <row r="91" spans="1:2" ht="12.45" x14ac:dyDescent="0.3">
      <c r="A91" s="2">
        <v>90</v>
      </c>
      <c r="B91" s="17">
        <v>0.4425</v>
      </c>
    </row>
    <row r="92" spans="1:2" ht="12.45" x14ac:dyDescent="0.3">
      <c r="A92" s="2">
        <v>91</v>
      </c>
      <c r="B92" s="17">
        <v>0.42149999999999999</v>
      </c>
    </row>
    <row r="93" spans="1:2" ht="12.45" x14ac:dyDescent="0.3">
      <c r="A93" s="2">
        <v>92</v>
      </c>
      <c r="B93" s="17">
        <v>0.4</v>
      </c>
    </row>
    <row r="94" spans="1:2" ht="12.45" x14ac:dyDescent="0.3">
      <c r="A94" s="2">
        <v>93</v>
      </c>
      <c r="B94" s="17">
        <v>0.37780000000000002</v>
      </c>
    </row>
    <row r="95" spans="1:2" ht="12.45" x14ac:dyDescent="0.3">
      <c r="A95" s="2">
        <v>94</v>
      </c>
      <c r="B95" s="17">
        <v>0.35510000000000003</v>
      </c>
    </row>
    <row r="96" spans="1:2" ht="12.45" x14ac:dyDescent="0.3">
      <c r="A96" s="2">
        <v>95</v>
      </c>
      <c r="B96" s="17">
        <v>0.33179999999999998</v>
      </c>
    </row>
    <row r="97" spans="1:2" ht="12.45" x14ac:dyDescent="0.3">
      <c r="A97" s="2">
        <v>96</v>
      </c>
      <c r="B97" s="17">
        <v>0.30780000000000002</v>
      </c>
    </row>
    <row r="98" spans="1:2" ht="12.45" x14ac:dyDescent="0.3">
      <c r="A98" s="2">
        <v>97</v>
      </c>
      <c r="B98" s="17">
        <v>0.2833</v>
      </c>
    </row>
    <row r="99" spans="1:2" ht="12.45" x14ac:dyDescent="0.3">
      <c r="A99" s="2">
        <v>98</v>
      </c>
      <c r="B99" s="17">
        <v>0.25819999999999999</v>
      </c>
    </row>
    <row r="100" spans="1:2" ht="12.45" x14ac:dyDescent="0.3">
      <c r="A100" s="2">
        <v>99</v>
      </c>
      <c r="B100" s="17">
        <v>0.23250000000000001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</sheetPr>
  <dimension ref="A1:B100"/>
  <sheetViews>
    <sheetView workbookViewId="0">
      <pane ySplit="1" topLeftCell="A29" activePane="bottomLeft" state="frozen"/>
      <selection pane="bottomLeft" activeCell="B51" sqref="B51"/>
    </sheetView>
  </sheetViews>
  <sheetFormatPr defaultColWidth="12.53515625" defaultRowHeight="15.75" customHeight="1" x14ac:dyDescent="0.3"/>
  <cols>
    <col min="1" max="1" width="12.53515625" style="3"/>
    <col min="2" max="2" width="12.53515625" style="18"/>
    <col min="3" max="16384" width="12.53515625" style="3"/>
  </cols>
  <sheetData>
    <row r="1" spans="1:2" s="10" customFormat="1" ht="15.75" customHeight="1" x14ac:dyDescent="0.3">
      <c r="A1" s="4" t="s">
        <v>4</v>
      </c>
      <c r="B1" s="16" t="s">
        <v>9</v>
      </c>
    </row>
    <row r="2" spans="1:2" s="10" customFormat="1" ht="15.75" customHeight="1" x14ac:dyDescent="0.3">
      <c r="A2" s="2">
        <v>1</v>
      </c>
      <c r="B2" s="17">
        <v>1</v>
      </c>
    </row>
    <row r="3" spans="1:2" s="10" customFormat="1" ht="15.75" customHeight="1" x14ac:dyDescent="0.3">
      <c r="A3" s="2">
        <v>2</v>
      </c>
      <c r="B3" s="17">
        <v>1</v>
      </c>
    </row>
    <row r="4" spans="1:2" s="10" customFormat="1" ht="15.75" customHeight="1" x14ac:dyDescent="0.3">
      <c r="A4" s="2">
        <v>3</v>
      </c>
      <c r="B4" s="17">
        <v>1</v>
      </c>
    </row>
    <row r="5" spans="1:2" s="10" customFormat="1" ht="15.75" customHeight="1" x14ac:dyDescent="0.3">
      <c r="A5" s="2">
        <v>4</v>
      </c>
      <c r="B5" s="17">
        <v>1</v>
      </c>
    </row>
    <row r="6" spans="1:2" s="10" customFormat="1" ht="15.75" customHeight="1" x14ac:dyDescent="0.3">
      <c r="A6" s="2">
        <v>5</v>
      </c>
      <c r="B6" s="17">
        <v>1</v>
      </c>
    </row>
    <row r="7" spans="1:2" s="10" customFormat="1" ht="15.75" customHeight="1" x14ac:dyDescent="0.3">
      <c r="A7" s="2">
        <v>6</v>
      </c>
      <c r="B7" s="17">
        <v>1</v>
      </c>
    </row>
    <row r="8" spans="1:2" s="10" customFormat="1" ht="15.75" customHeight="1" x14ac:dyDescent="0.3">
      <c r="A8" s="2">
        <v>7</v>
      </c>
      <c r="B8" s="17">
        <v>1</v>
      </c>
    </row>
    <row r="9" spans="1:2" s="10" customFormat="1" ht="15.75" customHeight="1" x14ac:dyDescent="0.3">
      <c r="A9" s="2">
        <v>8</v>
      </c>
      <c r="B9" s="17">
        <v>1</v>
      </c>
    </row>
    <row r="10" spans="1:2" s="10" customFormat="1" ht="15.75" customHeight="1" x14ac:dyDescent="0.3">
      <c r="A10" s="2">
        <v>9</v>
      </c>
      <c r="B10" s="17">
        <v>1</v>
      </c>
    </row>
    <row r="11" spans="1:2" s="10" customFormat="1" ht="15.75" customHeight="1" x14ac:dyDescent="0.3">
      <c r="A11" s="2">
        <v>10</v>
      </c>
      <c r="B11" s="17">
        <v>1</v>
      </c>
    </row>
    <row r="12" spans="1:2" s="10" customFormat="1" ht="15.75" customHeight="1" x14ac:dyDescent="0.3">
      <c r="A12" s="2">
        <v>11</v>
      </c>
      <c r="B12" s="17">
        <v>1</v>
      </c>
    </row>
    <row r="13" spans="1:2" s="10" customFormat="1" ht="15.75" customHeight="1" x14ac:dyDescent="0.3">
      <c r="A13" s="2">
        <v>12</v>
      </c>
      <c r="B13" s="17">
        <v>1</v>
      </c>
    </row>
    <row r="14" spans="1:2" s="10" customFormat="1" ht="15.75" customHeight="1" x14ac:dyDescent="0.3">
      <c r="A14" s="2">
        <v>13</v>
      </c>
      <c r="B14" s="17">
        <v>1</v>
      </c>
    </row>
    <row r="15" spans="1:2" s="10" customFormat="1" ht="15.75" customHeight="1" x14ac:dyDescent="0.3">
      <c r="A15" s="2">
        <v>14</v>
      </c>
      <c r="B15" s="17">
        <v>1</v>
      </c>
    </row>
    <row r="16" spans="1:2" ht="15.75" customHeight="1" x14ac:dyDescent="0.3">
      <c r="A16" s="2">
        <v>15</v>
      </c>
      <c r="B16" s="17">
        <v>1</v>
      </c>
    </row>
    <row r="17" spans="1:2" ht="15.75" customHeight="1" x14ac:dyDescent="0.3">
      <c r="A17" s="2">
        <v>16</v>
      </c>
      <c r="B17" s="17">
        <v>1</v>
      </c>
    </row>
    <row r="18" spans="1:2" ht="15.75" customHeight="1" x14ac:dyDescent="0.3">
      <c r="A18" s="2">
        <v>17</v>
      </c>
      <c r="B18" s="17">
        <v>1</v>
      </c>
    </row>
    <row r="19" spans="1:2" ht="15.75" customHeight="1" x14ac:dyDescent="0.3">
      <c r="A19" s="2">
        <v>18</v>
      </c>
      <c r="B19" s="17">
        <v>1</v>
      </c>
    </row>
    <row r="20" spans="1:2" ht="15.75" customHeight="1" x14ac:dyDescent="0.3">
      <c r="A20" s="2">
        <v>19</v>
      </c>
      <c r="B20" s="17">
        <v>1</v>
      </c>
    </row>
    <row r="21" spans="1:2" ht="15.75" customHeight="1" x14ac:dyDescent="0.3">
      <c r="A21" s="2">
        <v>20</v>
      </c>
      <c r="B21" s="17">
        <v>1</v>
      </c>
    </row>
    <row r="22" spans="1:2" ht="15.75" customHeight="1" x14ac:dyDescent="0.3">
      <c r="A22" s="2">
        <v>21</v>
      </c>
      <c r="B22" s="17">
        <v>1</v>
      </c>
    </row>
    <row r="23" spans="1:2" ht="15.75" customHeight="1" x14ac:dyDescent="0.3">
      <c r="A23" s="2">
        <v>22</v>
      </c>
      <c r="B23" s="17">
        <v>1</v>
      </c>
    </row>
    <row r="24" spans="1:2" ht="15.75" customHeight="1" x14ac:dyDescent="0.3">
      <c r="A24" s="2">
        <v>23</v>
      </c>
      <c r="B24" s="17">
        <v>1</v>
      </c>
    </row>
    <row r="25" spans="1:2" ht="15.75" customHeight="1" x14ac:dyDescent="0.3">
      <c r="A25" s="2">
        <v>24</v>
      </c>
      <c r="B25" s="17">
        <v>1</v>
      </c>
    </row>
    <row r="26" spans="1:2" ht="15.75" customHeight="1" x14ac:dyDescent="0.3">
      <c r="A26" s="2">
        <v>25</v>
      </c>
      <c r="B26" s="17">
        <v>1</v>
      </c>
    </row>
    <row r="27" spans="1:2" ht="15.75" customHeight="1" x14ac:dyDescent="0.3">
      <c r="A27" s="2">
        <v>26</v>
      </c>
      <c r="B27" s="17">
        <v>1</v>
      </c>
    </row>
    <row r="28" spans="1:2" ht="15.75" customHeight="1" x14ac:dyDescent="0.3">
      <c r="A28" s="2">
        <v>27</v>
      </c>
      <c r="B28" s="17">
        <v>1</v>
      </c>
    </row>
    <row r="29" spans="1:2" ht="15.75" customHeight="1" x14ac:dyDescent="0.3">
      <c r="A29" s="2">
        <v>28</v>
      </c>
      <c r="B29" s="17">
        <v>0.99980000000000002</v>
      </c>
    </row>
    <row r="30" spans="1:2" ht="15.75" customHeight="1" x14ac:dyDescent="0.3">
      <c r="A30" s="2">
        <v>29</v>
      </c>
      <c r="B30" s="17">
        <v>0.99909999999999999</v>
      </c>
    </row>
    <row r="31" spans="1:2" ht="15.75" customHeight="1" x14ac:dyDescent="0.3">
      <c r="A31" s="2">
        <v>30</v>
      </c>
      <c r="B31" s="17">
        <v>0.998</v>
      </c>
    </row>
    <row r="32" spans="1:2" ht="15.75" customHeight="1" x14ac:dyDescent="0.3">
      <c r="A32" s="2">
        <v>31</v>
      </c>
      <c r="B32" s="17">
        <v>0.99639999999999995</v>
      </c>
    </row>
    <row r="33" spans="1:2" ht="15.75" customHeight="1" x14ac:dyDescent="0.3">
      <c r="A33" s="2">
        <v>32</v>
      </c>
      <c r="B33" s="17">
        <v>0.99439999999999995</v>
      </c>
    </row>
    <row r="34" spans="1:2" ht="15.75" customHeight="1" x14ac:dyDescent="0.3">
      <c r="A34" s="2">
        <v>33</v>
      </c>
      <c r="B34" s="17">
        <v>0.99199999999999999</v>
      </c>
    </row>
    <row r="35" spans="1:2" ht="12.45" x14ac:dyDescent="0.3">
      <c r="A35" s="2">
        <v>34</v>
      </c>
      <c r="B35" s="17">
        <v>0.98909999999999998</v>
      </c>
    </row>
    <row r="36" spans="1:2" ht="12.45" x14ac:dyDescent="0.3">
      <c r="A36" s="2">
        <v>35</v>
      </c>
      <c r="B36" s="17">
        <v>0.98570000000000002</v>
      </c>
    </row>
    <row r="37" spans="1:2" ht="12.45" x14ac:dyDescent="0.3">
      <c r="A37" s="2">
        <v>36</v>
      </c>
      <c r="B37" s="17">
        <v>0.9819</v>
      </c>
    </row>
    <row r="38" spans="1:2" ht="12.45" x14ac:dyDescent="0.3">
      <c r="A38" s="2">
        <v>37</v>
      </c>
      <c r="B38" s="17">
        <v>0.97770000000000001</v>
      </c>
    </row>
    <row r="39" spans="1:2" ht="12.45" x14ac:dyDescent="0.3">
      <c r="A39" s="2">
        <v>38</v>
      </c>
      <c r="B39" s="17">
        <v>0.97299999999999998</v>
      </c>
    </row>
    <row r="40" spans="1:2" ht="12.45" x14ac:dyDescent="0.3">
      <c r="A40" s="2">
        <v>39</v>
      </c>
      <c r="B40" s="17">
        <v>0.96789999999999998</v>
      </c>
    </row>
    <row r="41" spans="1:2" ht="12.45" x14ac:dyDescent="0.3">
      <c r="A41" s="2">
        <v>40</v>
      </c>
      <c r="B41" s="17">
        <v>0.96230000000000004</v>
      </c>
    </row>
    <row r="42" spans="1:2" ht="12.45" x14ac:dyDescent="0.3">
      <c r="A42" s="2">
        <v>41</v>
      </c>
      <c r="B42" s="17">
        <v>0.95630000000000004</v>
      </c>
    </row>
    <row r="43" spans="1:2" ht="12.45" x14ac:dyDescent="0.3">
      <c r="A43" s="2">
        <v>42</v>
      </c>
      <c r="B43" s="17">
        <v>0.94989999999999997</v>
      </c>
    </row>
    <row r="44" spans="1:2" ht="12.45" x14ac:dyDescent="0.3">
      <c r="A44" s="2">
        <v>43</v>
      </c>
      <c r="B44" s="17">
        <v>0.94289999999999996</v>
      </c>
    </row>
    <row r="45" spans="1:2" ht="12.45" x14ac:dyDescent="0.3">
      <c r="A45" s="2">
        <v>44</v>
      </c>
      <c r="B45" s="17">
        <v>0.93559999999999999</v>
      </c>
    </row>
    <row r="46" spans="1:2" ht="12.45" x14ac:dyDescent="0.3">
      <c r="A46" s="2">
        <v>45</v>
      </c>
      <c r="B46" s="17">
        <v>0.92779999999999996</v>
      </c>
    </row>
    <row r="47" spans="1:2" ht="12.45" x14ac:dyDescent="0.3">
      <c r="A47" s="2">
        <v>46</v>
      </c>
      <c r="B47" s="17">
        <v>0.91949999999999998</v>
      </c>
    </row>
    <row r="48" spans="1:2" ht="12.45" x14ac:dyDescent="0.3">
      <c r="A48" s="2">
        <v>47</v>
      </c>
      <c r="B48" s="17">
        <v>0.91090000000000004</v>
      </c>
    </row>
    <row r="49" spans="1:2" ht="12.45" x14ac:dyDescent="0.3">
      <c r="A49" s="2">
        <v>48</v>
      </c>
      <c r="B49" s="17">
        <v>0.90169999999999995</v>
      </c>
    </row>
    <row r="50" spans="1:2" ht="12.45" x14ac:dyDescent="0.3">
      <c r="A50" s="2">
        <v>49</v>
      </c>
      <c r="B50" s="17">
        <v>0.8921</v>
      </c>
    </row>
    <row r="51" spans="1:2" ht="12.45" x14ac:dyDescent="0.3">
      <c r="A51" s="2">
        <v>50</v>
      </c>
      <c r="B51" s="17">
        <v>0.88219999999999998</v>
      </c>
    </row>
    <row r="52" spans="1:2" ht="12.45" x14ac:dyDescent="0.3">
      <c r="A52" s="2">
        <v>51</v>
      </c>
      <c r="B52" s="17">
        <v>0.87229999999999996</v>
      </c>
    </row>
    <row r="53" spans="1:2" ht="12.45" x14ac:dyDescent="0.3">
      <c r="A53" s="2">
        <v>52</v>
      </c>
      <c r="B53" s="17">
        <v>0.86229999999999996</v>
      </c>
    </row>
    <row r="54" spans="1:2" ht="12.45" x14ac:dyDescent="0.3">
      <c r="A54" s="2">
        <v>53</v>
      </c>
      <c r="B54" s="17">
        <v>0.85240000000000005</v>
      </c>
    </row>
    <row r="55" spans="1:2" ht="12.45" x14ac:dyDescent="0.3">
      <c r="A55" s="2">
        <v>54</v>
      </c>
      <c r="B55" s="17">
        <v>0.84250000000000003</v>
      </c>
    </row>
    <row r="56" spans="1:2" ht="12.45" x14ac:dyDescent="0.3">
      <c r="A56" s="2">
        <v>55</v>
      </c>
      <c r="B56" s="17">
        <v>0.83250000000000002</v>
      </c>
    </row>
    <row r="57" spans="1:2" ht="12.45" x14ac:dyDescent="0.3">
      <c r="A57" s="2">
        <v>56</v>
      </c>
      <c r="B57" s="17">
        <v>0.8226</v>
      </c>
    </row>
    <row r="58" spans="1:2" ht="12.45" x14ac:dyDescent="0.3">
      <c r="A58" s="2">
        <v>57</v>
      </c>
      <c r="B58" s="17">
        <v>0.81259999999999999</v>
      </c>
    </row>
    <row r="59" spans="1:2" ht="12.45" x14ac:dyDescent="0.3">
      <c r="A59" s="2">
        <v>58</v>
      </c>
      <c r="B59" s="17">
        <v>0.80269999999999997</v>
      </c>
    </row>
    <row r="60" spans="1:2" ht="12.45" x14ac:dyDescent="0.3">
      <c r="A60" s="2">
        <v>59</v>
      </c>
      <c r="B60" s="17">
        <v>0.79279999999999995</v>
      </c>
    </row>
    <row r="61" spans="1:2" ht="12.45" x14ac:dyDescent="0.3">
      <c r="A61" s="2">
        <v>60</v>
      </c>
      <c r="B61" s="17">
        <v>0.78280000000000005</v>
      </c>
    </row>
    <row r="62" spans="1:2" ht="12.45" x14ac:dyDescent="0.3">
      <c r="A62" s="2">
        <v>61</v>
      </c>
      <c r="B62" s="17">
        <v>0.77290000000000003</v>
      </c>
    </row>
    <row r="63" spans="1:2" ht="12.45" x14ac:dyDescent="0.3">
      <c r="A63" s="2">
        <v>62</v>
      </c>
      <c r="B63" s="17">
        <v>0.76290000000000002</v>
      </c>
    </row>
    <row r="64" spans="1:2" ht="12.45" x14ac:dyDescent="0.3">
      <c r="A64" s="2">
        <v>63</v>
      </c>
      <c r="B64" s="17">
        <v>0.753</v>
      </c>
    </row>
    <row r="65" spans="1:2" ht="12.45" x14ac:dyDescent="0.3">
      <c r="A65" s="2">
        <v>64</v>
      </c>
      <c r="B65" s="17">
        <v>0.74309999999999998</v>
      </c>
    </row>
    <row r="66" spans="1:2" ht="12.45" x14ac:dyDescent="0.3">
      <c r="A66" s="2">
        <v>65</v>
      </c>
      <c r="B66" s="17">
        <v>0.73309999999999997</v>
      </c>
    </row>
    <row r="67" spans="1:2" ht="12.45" x14ac:dyDescent="0.3">
      <c r="A67" s="2">
        <v>66</v>
      </c>
      <c r="B67" s="17">
        <v>0.72319999999999995</v>
      </c>
    </row>
    <row r="68" spans="1:2" ht="12.45" x14ac:dyDescent="0.3">
      <c r="A68" s="2">
        <v>67</v>
      </c>
      <c r="B68" s="17">
        <v>0.71319999999999995</v>
      </c>
    </row>
    <row r="69" spans="1:2" ht="12.45" x14ac:dyDescent="0.3">
      <c r="A69" s="2">
        <v>68</v>
      </c>
      <c r="B69" s="17">
        <v>0.70330000000000004</v>
      </c>
    </row>
    <row r="70" spans="1:2" ht="12.45" x14ac:dyDescent="0.3">
      <c r="A70" s="2">
        <v>69</v>
      </c>
      <c r="B70" s="17">
        <v>0.69340000000000002</v>
      </c>
    </row>
    <row r="71" spans="1:2" ht="12.45" x14ac:dyDescent="0.3">
      <c r="A71" s="2">
        <v>70</v>
      </c>
      <c r="B71" s="17">
        <v>0.68340000000000001</v>
      </c>
    </row>
    <row r="72" spans="1:2" ht="12.45" x14ac:dyDescent="0.3">
      <c r="A72" s="2">
        <v>71</v>
      </c>
      <c r="B72" s="17">
        <v>0.67349999999999999</v>
      </c>
    </row>
    <row r="73" spans="1:2" ht="12.45" x14ac:dyDescent="0.3">
      <c r="A73" s="2">
        <v>72</v>
      </c>
      <c r="B73" s="17">
        <v>0.66349999999999998</v>
      </c>
    </row>
    <row r="74" spans="1:2" ht="12.45" x14ac:dyDescent="0.3">
      <c r="A74" s="2">
        <v>73</v>
      </c>
      <c r="B74" s="17">
        <v>0.65359999999999996</v>
      </c>
    </row>
    <row r="75" spans="1:2" ht="12.45" x14ac:dyDescent="0.3">
      <c r="A75" s="2">
        <v>74</v>
      </c>
      <c r="B75" s="17">
        <v>0.64370000000000005</v>
      </c>
    </row>
    <row r="76" spans="1:2" ht="12.45" x14ac:dyDescent="0.3">
      <c r="A76" s="2">
        <v>75</v>
      </c>
      <c r="B76" s="17">
        <v>0.63370000000000004</v>
      </c>
    </row>
    <row r="77" spans="1:2" ht="12.45" x14ac:dyDescent="0.3">
      <c r="A77" s="2">
        <v>76</v>
      </c>
      <c r="B77" s="17">
        <v>0.62339999999999995</v>
      </c>
    </row>
    <row r="78" spans="1:2" ht="12.45" x14ac:dyDescent="0.3">
      <c r="A78" s="2">
        <v>77</v>
      </c>
      <c r="B78" s="17">
        <v>0.61229999999999996</v>
      </c>
    </row>
    <row r="79" spans="1:2" ht="12.45" x14ac:dyDescent="0.3">
      <c r="A79" s="2">
        <v>78</v>
      </c>
      <c r="B79" s="17">
        <v>0.60050000000000003</v>
      </c>
    </row>
    <row r="80" spans="1:2" ht="12.45" x14ac:dyDescent="0.3">
      <c r="A80" s="2">
        <v>79</v>
      </c>
      <c r="B80" s="17">
        <v>0.58789999999999998</v>
      </c>
    </row>
    <row r="81" spans="1:2" ht="12.45" x14ac:dyDescent="0.3">
      <c r="A81" s="2">
        <v>80</v>
      </c>
      <c r="B81" s="17">
        <v>0.57450000000000001</v>
      </c>
    </row>
    <row r="82" spans="1:2" ht="12.45" x14ac:dyDescent="0.3">
      <c r="A82" s="2">
        <v>81</v>
      </c>
      <c r="B82" s="17">
        <v>0.56040000000000001</v>
      </c>
    </row>
    <row r="83" spans="1:2" ht="12.45" x14ac:dyDescent="0.3">
      <c r="A83" s="2">
        <v>82</v>
      </c>
      <c r="B83" s="17">
        <v>0.54549999999999998</v>
      </c>
    </row>
    <row r="84" spans="1:2" ht="12.45" x14ac:dyDescent="0.3">
      <c r="A84" s="2">
        <v>83</v>
      </c>
      <c r="B84" s="17">
        <v>0.52990000000000004</v>
      </c>
    </row>
    <row r="85" spans="1:2" ht="12.45" x14ac:dyDescent="0.3">
      <c r="A85" s="2">
        <v>84</v>
      </c>
      <c r="B85" s="17">
        <v>0.51349999999999996</v>
      </c>
    </row>
    <row r="86" spans="1:2" ht="12.45" x14ac:dyDescent="0.3">
      <c r="A86" s="2">
        <v>85</v>
      </c>
      <c r="B86" s="17">
        <v>0.49630000000000002</v>
      </c>
    </row>
    <row r="87" spans="1:2" ht="12.45" x14ac:dyDescent="0.3">
      <c r="A87" s="2">
        <v>86</v>
      </c>
      <c r="B87" s="17">
        <v>0.47839999999999999</v>
      </c>
    </row>
    <row r="88" spans="1:2" ht="12.45" x14ac:dyDescent="0.3">
      <c r="A88" s="2">
        <v>87</v>
      </c>
      <c r="B88" s="17">
        <v>0.4597</v>
      </c>
    </row>
    <row r="89" spans="1:2" ht="12.45" x14ac:dyDescent="0.3">
      <c r="A89" s="2">
        <v>88</v>
      </c>
      <c r="B89" s="17">
        <v>0.44030000000000002</v>
      </c>
    </row>
    <row r="90" spans="1:2" ht="12.45" x14ac:dyDescent="0.3">
      <c r="A90" s="2">
        <v>89</v>
      </c>
      <c r="B90" s="17">
        <v>0.42009999999999997</v>
      </c>
    </row>
    <row r="91" spans="1:2" ht="12.45" x14ac:dyDescent="0.3">
      <c r="A91" s="2">
        <v>90</v>
      </c>
      <c r="B91" s="17">
        <v>0.39910000000000001</v>
      </c>
    </row>
    <row r="92" spans="1:2" ht="12.45" x14ac:dyDescent="0.3">
      <c r="A92" s="2">
        <v>91</v>
      </c>
      <c r="B92" s="17">
        <v>0.37740000000000001</v>
      </c>
    </row>
    <row r="93" spans="1:2" ht="12.45" x14ac:dyDescent="0.3">
      <c r="A93" s="2">
        <v>92</v>
      </c>
      <c r="B93" s="17">
        <v>0.35489999999999999</v>
      </c>
    </row>
    <row r="94" spans="1:2" ht="12.45" x14ac:dyDescent="0.3">
      <c r="A94" s="2">
        <v>93</v>
      </c>
      <c r="B94" s="17">
        <v>0.33169999999999999</v>
      </c>
    </row>
    <row r="95" spans="1:2" ht="12.45" x14ac:dyDescent="0.3">
      <c r="A95" s="2">
        <v>94</v>
      </c>
      <c r="B95" s="17">
        <v>0.30769999999999997</v>
      </c>
    </row>
    <row r="96" spans="1:2" ht="12.45" x14ac:dyDescent="0.3">
      <c r="A96" s="2">
        <v>95</v>
      </c>
      <c r="B96" s="17">
        <v>0.28289999999999998</v>
      </c>
    </row>
    <row r="97" spans="1:2" ht="15.75" customHeight="1" x14ac:dyDescent="0.3">
      <c r="A97" s="3">
        <v>96</v>
      </c>
      <c r="B97" s="18">
        <v>0.25740000000000002</v>
      </c>
    </row>
    <row r="98" spans="1:2" ht="15.75" customHeight="1" x14ac:dyDescent="0.3">
      <c r="A98" s="3">
        <v>97</v>
      </c>
      <c r="B98" s="18">
        <v>0.2311</v>
      </c>
    </row>
    <row r="99" spans="1:2" ht="15.75" customHeight="1" x14ac:dyDescent="0.3">
      <c r="A99" s="3">
        <v>98</v>
      </c>
      <c r="B99" s="18">
        <v>0.2041</v>
      </c>
    </row>
    <row r="100" spans="1:2" ht="15.75" customHeight="1" x14ac:dyDescent="0.3">
      <c r="A100" s="3">
        <v>99</v>
      </c>
      <c r="B100" s="18">
        <v>0.17630000000000001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</sheetPr>
  <dimension ref="A1:B101"/>
  <sheetViews>
    <sheetView workbookViewId="0">
      <pane ySplit="1" topLeftCell="A32" activePane="bottomLeft" state="frozen"/>
      <selection pane="bottomLeft" activeCell="B51" sqref="B51"/>
    </sheetView>
  </sheetViews>
  <sheetFormatPr defaultColWidth="12.53515625" defaultRowHeight="15.75" customHeight="1" x14ac:dyDescent="0.3"/>
  <cols>
    <col min="1" max="1" width="12.53515625" style="3"/>
    <col min="2" max="2" width="12.53515625" style="18"/>
    <col min="3" max="16384" width="12.53515625" style="3"/>
  </cols>
  <sheetData>
    <row r="1" spans="1:2" s="10" customFormat="1" ht="15.75" customHeight="1" x14ac:dyDescent="0.3">
      <c r="A1" s="4" t="s">
        <v>4</v>
      </c>
      <c r="B1" s="16" t="s">
        <v>9</v>
      </c>
    </row>
    <row r="2" spans="1:2" s="10" customFormat="1" ht="15.75" customHeight="1" x14ac:dyDescent="0.3">
      <c r="A2" s="2">
        <v>1</v>
      </c>
      <c r="B2" s="17">
        <v>1</v>
      </c>
    </row>
    <row r="3" spans="1:2" s="10" customFormat="1" ht="15.75" customHeight="1" x14ac:dyDescent="0.3">
      <c r="A3" s="2">
        <v>2</v>
      </c>
      <c r="B3" s="17">
        <v>1</v>
      </c>
    </row>
    <row r="4" spans="1:2" s="10" customFormat="1" ht="15.75" customHeight="1" x14ac:dyDescent="0.3">
      <c r="A4" s="2">
        <v>3</v>
      </c>
      <c r="B4" s="17">
        <v>1</v>
      </c>
    </row>
    <row r="5" spans="1:2" s="10" customFormat="1" ht="15.75" customHeight="1" x14ac:dyDescent="0.3">
      <c r="A5" s="2">
        <v>4</v>
      </c>
      <c r="B5" s="17">
        <v>1</v>
      </c>
    </row>
    <row r="6" spans="1:2" s="10" customFormat="1" ht="15.75" customHeight="1" x14ac:dyDescent="0.3">
      <c r="A6" s="2">
        <v>5</v>
      </c>
      <c r="B6" s="17">
        <v>1</v>
      </c>
    </row>
    <row r="7" spans="1:2" s="10" customFormat="1" ht="15.75" customHeight="1" x14ac:dyDescent="0.3">
      <c r="A7" s="2">
        <v>6</v>
      </c>
      <c r="B7" s="17">
        <v>1</v>
      </c>
    </row>
    <row r="8" spans="1:2" s="10" customFormat="1" ht="15.75" customHeight="1" x14ac:dyDescent="0.3">
      <c r="A8" s="2">
        <v>7</v>
      </c>
      <c r="B8" s="17">
        <v>1</v>
      </c>
    </row>
    <row r="9" spans="1:2" s="10" customFormat="1" ht="15.75" customHeight="1" x14ac:dyDescent="0.3">
      <c r="A9" s="2">
        <v>8</v>
      </c>
      <c r="B9" s="17">
        <v>1</v>
      </c>
    </row>
    <row r="10" spans="1:2" s="10" customFormat="1" ht="15.75" customHeight="1" x14ac:dyDescent="0.3">
      <c r="A10" s="2">
        <v>9</v>
      </c>
      <c r="B10" s="17">
        <v>1</v>
      </c>
    </row>
    <row r="11" spans="1:2" s="10" customFormat="1" ht="15.75" customHeight="1" x14ac:dyDescent="0.3">
      <c r="A11" s="2">
        <v>10</v>
      </c>
      <c r="B11" s="17">
        <v>1</v>
      </c>
    </row>
    <row r="12" spans="1:2" s="10" customFormat="1" ht="15.75" customHeight="1" x14ac:dyDescent="0.3">
      <c r="A12" s="2">
        <v>11</v>
      </c>
      <c r="B12" s="17">
        <v>1</v>
      </c>
    </row>
    <row r="13" spans="1:2" s="10" customFormat="1" ht="15.75" customHeight="1" x14ac:dyDescent="0.3">
      <c r="A13" s="2">
        <v>12</v>
      </c>
      <c r="B13" s="17">
        <v>1</v>
      </c>
    </row>
    <row r="14" spans="1:2" s="10" customFormat="1" ht="15.75" customHeight="1" x14ac:dyDescent="0.3">
      <c r="A14" s="2">
        <v>13</v>
      </c>
      <c r="B14" s="17">
        <v>1</v>
      </c>
    </row>
    <row r="15" spans="1:2" s="10" customFormat="1" ht="15.75" customHeight="1" x14ac:dyDescent="0.3">
      <c r="A15" s="2">
        <v>14</v>
      </c>
      <c r="B15" s="17">
        <v>1</v>
      </c>
    </row>
    <row r="16" spans="1:2" ht="15.75" customHeight="1" x14ac:dyDescent="0.3">
      <c r="A16" s="2">
        <v>15</v>
      </c>
      <c r="B16" s="17">
        <v>1</v>
      </c>
    </row>
    <row r="17" spans="1:2" ht="15.75" customHeight="1" x14ac:dyDescent="0.3">
      <c r="A17" s="2">
        <v>16</v>
      </c>
      <c r="B17" s="17">
        <v>1</v>
      </c>
    </row>
    <row r="18" spans="1:2" ht="15.75" customHeight="1" x14ac:dyDescent="0.3">
      <c r="A18" s="2">
        <v>17</v>
      </c>
      <c r="B18" s="17">
        <v>1</v>
      </c>
    </row>
    <row r="19" spans="1:2" ht="15.75" customHeight="1" x14ac:dyDescent="0.3">
      <c r="A19" s="2">
        <v>18</v>
      </c>
      <c r="B19" s="17">
        <v>1</v>
      </c>
    </row>
    <row r="20" spans="1:2" ht="15.75" customHeight="1" x14ac:dyDescent="0.3">
      <c r="A20" s="2">
        <v>19</v>
      </c>
      <c r="B20" s="17">
        <v>1</v>
      </c>
    </row>
    <row r="21" spans="1:2" ht="15.75" customHeight="1" x14ac:dyDescent="0.3">
      <c r="A21" s="2">
        <v>20</v>
      </c>
      <c r="B21" s="17">
        <v>1</v>
      </c>
    </row>
    <row r="22" spans="1:2" ht="15.75" customHeight="1" x14ac:dyDescent="0.3">
      <c r="A22" s="2">
        <v>21</v>
      </c>
      <c r="B22" s="17">
        <v>1</v>
      </c>
    </row>
    <row r="23" spans="1:2" ht="15.75" customHeight="1" x14ac:dyDescent="0.3">
      <c r="A23" s="2">
        <v>22</v>
      </c>
      <c r="B23" s="17">
        <v>1</v>
      </c>
    </row>
    <row r="24" spans="1:2" ht="15.75" customHeight="1" x14ac:dyDescent="0.3">
      <c r="A24" s="2">
        <v>23</v>
      </c>
      <c r="B24" s="17">
        <v>1</v>
      </c>
    </row>
    <row r="25" spans="1:2" ht="15.75" customHeight="1" x14ac:dyDescent="0.3">
      <c r="A25" s="2">
        <v>24</v>
      </c>
      <c r="B25" s="17">
        <v>1</v>
      </c>
    </row>
    <row r="26" spans="1:2" ht="15.75" customHeight="1" x14ac:dyDescent="0.3">
      <c r="A26" s="2">
        <v>25</v>
      </c>
      <c r="B26" s="17">
        <v>1</v>
      </c>
    </row>
    <row r="27" spans="1:2" ht="15.75" customHeight="1" x14ac:dyDescent="0.3">
      <c r="A27" s="2">
        <v>26</v>
      </c>
      <c r="B27" s="17">
        <v>1</v>
      </c>
    </row>
    <row r="28" spans="1:2" ht="15.75" customHeight="1" x14ac:dyDescent="0.3">
      <c r="A28" s="2">
        <v>27</v>
      </c>
      <c r="B28" s="17">
        <v>1</v>
      </c>
    </row>
    <row r="29" spans="1:2" ht="15.75" customHeight="1" x14ac:dyDescent="0.3">
      <c r="A29" s="2">
        <v>28</v>
      </c>
      <c r="B29" s="17">
        <v>1</v>
      </c>
    </row>
    <row r="30" spans="1:2" ht="15.75" customHeight="1" x14ac:dyDescent="0.3">
      <c r="A30" s="2">
        <v>29</v>
      </c>
      <c r="B30" s="17">
        <v>1</v>
      </c>
    </row>
    <row r="31" spans="1:2" ht="15.75" customHeight="1" x14ac:dyDescent="0.3">
      <c r="A31" s="2">
        <v>30</v>
      </c>
      <c r="B31" s="17">
        <v>1</v>
      </c>
    </row>
    <row r="32" spans="1:2" ht="15.75" customHeight="1" x14ac:dyDescent="0.3">
      <c r="A32" s="2">
        <v>31</v>
      </c>
      <c r="B32" s="17">
        <v>0.99960000000000004</v>
      </c>
    </row>
    <row r="33" spans="1:2" ht="15.75" customHeight="1" x14ac:dyDescent="0.3">
      <c r="A33" s="2">
        <v>32</v>
      </c>
      <c r="B33" s="17">
        <v>0.99850000000000005</v>
      </c>
    </row>
    <row r="34" spans="1:2" ht="15.75" customHeight="1" x14ac:dyDescent="0.3">
      <c r="A34" s="2">
        <v>33</v>
      </c>
      <c r="B34" s="17">
        <v>0.99670000000000003</v>
      </c>
    </row>
    <row r="35" spans="1:2" ht="12.45" x14ac:dyDescent="0.3">
      <c r="A35" s="2">
        <v>34</v>
      </c>
      <c r="B35" s="17">
        <v>0.99419999999999997</v>
      </c>
    </row>
    <row r="36" spans="1:2" ht="12.45" x14ac:dyDescent="0.3">
      <c r="A36" s="2">
        <v>35</v>
      </c>
      <c r="B36" s="17">
        <v>0.9909</v>
      </c>
    </row>
    <row r="37" spans="1:2" ht="12.45" x14ac:dyDescent="0.3">
      <c r="A37" s="2">
        <v>36</v>
      </c>
      <c r="B37" s="17">
        <v>0.9869</v>
      </c>
    </row>
    <row r="38" spans="1:2" ht="12.45" x14ac:dyDescent="0.3">
      <c r="A38" s="2">
        <v>37</v>
      </c>
      <c r="B38" s="17">
        <v>0.98219999999999996</v>
      </c>
    </row>
    <row r="39" spans="1:2" ht="12.45" x14ac:dyDescent="0.3">
      <c r="A39" s="2">
        <v>38</v>
      </c>
      <c r="B39" s="17">
        <v>0.97670000000000001</v>
      </c>
    </row>
    <row r="40" spans="1:2" ht="12.45" x14ac:dyDescent="0.3">
      <c r="A40" s="2">
        <v>39</v>
      </c>
      <c r="B40" s="17">
        <v>0.97050000000000003</v>
      </c>
    </row>
    <row r="41" spans="1:2" ht="12.45" x14ac:dyDescent="0.3">
      <c r="A41" s="2">
        <v>40</v>
      </c>
      <c r="B41" s="17">
        <v>0.96360000000000001</v>
      </c>
    </row>
    <row r="42" spans="1:2" ht="12.45" x14ac:dyDescent="0.3">
      <c r="A42" s="2">
        <v>41</v>
      </c>
      <c r="B42" s="17">
        <v>0.95609999999999995</v>
      </c>
    </row>
    <row r="43" spans="1:2" ht="12.45" x14ac:dyDescent="0.3">
      <c r="A43" s="2">
        <v>42</v>
      </c>
      <c r="B43" s="17">
        <v>0.9486</v>
      </c>
    </row>
    <row r="44" spans="1:2" ht="12.45" x14ac:dyDescent="0.3">
      <c r="A44" s="2">
        <v>43</v>
      </c>
      <c r="B44" s="17">
        <v>0.94110000000000005</v>
      </c>
    </row>
    <row r="45" spans="1:2" ht="12.45" x14ac:dyDescent="0.3">
      <c r="A45" s="2">
        <v>44</v>
      </c>
      <c r="B45" s="17">
        <v>0.93359999999999999</v>
      </c>
    </row>
    <row r="46" spans="1:2" ht="12.45" x14ac:dyDescent="0.3">
      <c r="A46" s="2">
        <v>45</v>
      </c>
      <c r="B46" s="17">
        <v>0.92610000000000003</v>
      </c>
    </row>
    <row r="47" spans="1:2" ht="12.45" x14ac:dyDescent="0.3">
      <c r="A47" s="2">
        <v>46</v>
      </c>
      <c r="B47" s="17">
        <v>0.91859999999999997</v>
      </c>
    </row>
    <row r="48" spans="1:2" ht="12.45" x14ac:dyDescent="0.3">
      <c r="A48" s="2">
        <v>47</v>
      </c>
      <c r="B48" s="17">
        <v>0.91110000000000002</v>
      </c>
    </row>
    <row r="49" spans="1:2" ht="12.45" x14ac:dyDescent="0.3">
      <c r="A49" s="2">
        <v>48</v>
      </c>
      <c r="B49" s="17">
        <v>0.90359999999999996</v>
      </c>
    </row>
    <row r="50" spans="1:2" ht="12.45" x14ac:dyDescent="0.3">
      <c r="A50" s="2">
        <v>49</v>
      </c>
      <c r="B50" s="17">
        <v>0.89610000000000001</v>
      </c>
    </row>
    <row r="51" spans="1:2" ht="12.45" x14ac:dyDescent="0.3">
      <c r="A51" s="2">
        <v>50</v>
      </c>
      <c r="B51" s="17">
        <v>0.88859999999999995</v>
      </c>
    </row>
    <row r="52" spans="1:2" ht="12.45" x14ac:dyDescent="0.3">
      <c r="A52" s="2">
        <v>51</v>
      </c>
      <c r="B52" s="17">
        <v>0.88109999999999999</v>
      </c>
    </row>
    <row r="53" spans="1:2" ht="12.45" x14ac:dyDescent="0.3">
      <c r="A53" s="2">
        <v>52</v>
      </c>
      <c r="B53" s="17">
        <v>0.87360000000000004</v>
      </c>
    </row>
    <row r="54" spans="1:2" ht="12.45" x14ac:dyDescent="0.3">
      <c r="A54" s="2">
        <v>53</v>
      </c>
      <c r="B54" s="17">
        <v>0.86609999999999998</v>
      </c>
    </row>
    <row r="55" spans="1:2" ht="12.45" x14ac:dyDescent="0.3">
      <c r="A55" s="2">
        <v>54</v>
      </c>
      <c r="B55" s="17">
        <v>0.85860000000000003</v>
      </c>
    </row>
    <row r="56" spans="1:2" ht="12.45" x14ac:dyDescent="0.3">
      <c r="A56" s="2">
        <v>55</v>
      </c>
      <c r="B56" s="17">
        <v>0.85109999999999997</v>
      </c>
    </row>
    <row r="57" spans="1:2" ht="12.45" x14ac:dyDescent="0.3">
      <c r="A57" s="2">
        <v>56</v>
      </c>
      <c r="B57" s="17">
        <v>0.84360000000000002</v>
      </c>
    </row>
    <row r="58" spans="1:2" ht="12.45" x14ac:dyDescent="0.3">
      <c r="A58" s="2">
        <v>57</v>
      </c>
      <c r="B58" s="17">
        <v>0.83609999999999995</v>
      </c>
    </row>
    <row r="59" spans="1:2" ht="12.45" x14ac:dyDescent="0.3">
      <c r="A59" s="2">
        <v>58</v>
      </c>
      <c r="B59" s="17">
        <v>0.8286</v>
      </c>
    </row>
    <row r="60" spans="1:2" ht="12.45" x14ac:dyDescent="0.3">
      <c r="A60" s="2">
        <v>59</v>
      </c>
      <c r="B60" s="17">
        <v>0.82110000000000005</v>
      </c>
    </row>
    <row r="61" spans="1:2" ht="12.45" x14ac:dyDescent="0.3">
      <c r="A61" s="2">
        <v>60</v>
      </c>
      <c r="B61" s="17">
        <v>0.81359999999999999</v>
      </c>
    </row>
    <row r="62" spans="1:2" ht="12.45" x14ac:dyDescent="0.3">
      <c r="A62" s="2">
        <v>61</v>
      </c>
      <c r="B62" s="17">
        <v>0.80610000000000004</v>
      </c>
    </row>
    <row r="63" spans="1:2" ht="12.45" x14ac:dyDescent="0.3">
      <c r="A63" s="2">
        <v>62</v>
      </c>
      <c r="B63" s="17">
        <v>0.79859999999999998</v>
      </c>
    </row>
    <row r="64" spans="1:2" ht="12.45" x14ac:dyDescent="0.3">
      <c r="A64" s="2">
        <v>63</v>
      </c>
      <c r="B64" s="17">
        <v>0.79110000000000003</v>
      </c>
    </row>
    <row r="65" spans="1:2" ht="12.45" x14ac:dyDescent="0.3">
      <c r="A65" s="2">
        <v>64</v>
      </c>
      <c r="B65" s="17">
        <v>0.78359999999999996</v>
      </c>
    </row>
    <row r="66" spans="1:2" ht="12.45" x14ac:dyDescent="0.3">
      <c r="A66" s="2">
        <v>65</v>
      </c>
      <c r="B66" s="17">
        <v>0.77610000000000001</v>
      </c>
    </row>
    <row r="67" spans="1:2" ht="12.45" x14ac:dyDescent="0.3">
      <c r="A67" s="2">
        <v>66</v>
      </c>
      <c r="B67" s="17">
        <v>0.76859999999999995</v>
      </c>
    </row>
    <row r="68" spans="1:2" ht="12.45" x14ac:dyDescent="0.3">
      <c r="A68" s="2">
        <v>67</v>
      </c>
      <c r="B68" s="17">
        <v>0.7611</v>
      </c>
    </row>
    <row r="69" spans="1:2" ht="12.45" x14ac:dyDescent="0.3">
      <c r="A69" s="2">
        <v>68</v>
      </c>
      <c r="B69" s="17">
        <v>0.75360000000000005</v>
      </c>
    </row>
    <row r="70" spans="1:2" ht="12.45" x14ac:dyDescent="0.3">
      <c r="A70" s="2">
        <v>69</v>
      </c>
      <c r="B70" s="17">
        <v>0.74609999999999999</v>
      </c>
    </row>
    <row r="71" spans="1:2" ht="12.45" x14ac:dyDescent="0.3">
      <c r="A71" s="2">
        <v>70</v>
      </c>
      <c r="B71" s="17">
        <v>0.73860000000000003</v>
      </c>
    </row>
    <row r="72" spans="1:2" ht="12.45" x14ac:dyDescent="0.3">
      <c r="A72" s="2">
        <v>71</v>
      </c>
      <c r="B72" s="17">
        <v>0.73080000000000001</v>
      </c>
    </row>
    <row r="73" spans="1:2" ht="12.45" x14ac:dyDescent="0.3">
      <c r="A73" s="2">
        <v>72</v>
      </c>
      <c r="B73" s="17">
        <v>0.72230000000000005</v>
      </c>
    </row>
    <row r="74" spans="1:2" ht="12.45" x14ac:dyDescent="0.3">
      <c r="A74" s="2">
        <v>73</v>
      </c>
      <c r="B74" s="17">
        <v>0.71309999999999996</v>
      </c>
    </row>
    <row r="75" spans="1:2" ht="12.45" x14ac:dyDescent="0.3">
      <c r="A75" s="2">
        <v>74</v>
      </c>
      <c r="B75" s="17">
        <v>0.70330000000000004</v>
      </c>
    </row>
    <row r="76" spans="1:2" ht="12.45" x14ac:dyDescent="0.3">
      <c r="A76" s="2">
        <v>75</v>
      </c>
      <c r="B76" s="17">
        <v>0.69279999999999997</v>
      </c>
    </row>
    <row r="77" spans="1:2" ht="12.45" x14ac:dyDescent="0.3">
      <c r="A77" s="2">
        <v>76</v>
      </c>
      <c r="B77" s="17">
        <v>0.68159999999999998</v>
      </c>
    </row>
    <row r="78" spans="1:2" ht="12.45" x14ac:dyDescent="0.3">
      <c r="A78" s="2">
        <v>77</v>
      </c>
      <c r="B78" s="17">
        <v>0.66969999999999996</v>
      </c>
    </row>
    <row r="79" spans="1:2" ht="12.45" x14ac:dyDescent="0.3">
      <c r="A79" s="2">
        <v>78</v>
      </c>
      <c r="B79" s="17">
        <v>0.65720000000000001</v>
      </c>
    </row>
    <row r="80" spans="1:2" ht="12.45" x14ac:dyDescent="0.3">
      <c r="A80" s="2">
        <v>79</v>
      </c>
      <c r="B80" s="17">
        <v>0.64400000000000002</v>
      </c>
    </row>
    <row r="81" spans="1:2" ht="12.45" x14ac:dyDescent="0.3">
      <c r="A81" s="2">
        <v>80</v>
      </c>
      <c r="B81" s="17">
        <v>0.63009999999999999</v>
      </c>
    </row>
    <row r="82" spans="1:2" ht="12.45" x14ac:dyDescent="0.3">
      <c r="A82" s="2">
        <v>81</v>
      </c>
      <c r="B82" s="17">
        <v>0.61560000000000004</v>
      </c>
    </row>
    <row r="83" spans="1:2" ht="12.45" x14ac:dyDescent="0.3">
      <c r="A83" s="2">
        <v>82</v>
      </c>
      <c r="B83" s="17">
        <v>0.60040000000000004</v>
      </c>
    </row>
    <row r="84" spans="1:2" ht="12.45" x14ac:dyDescent="0.3">
      <c r="A84" s="2">
        <v>83</v>
      </c>
      <c r="B84" s="17">
        <v>0.58450000000000002</v>
      </c>
    </row>
    <row r="85" spans="1:2" ht="12.45" x14ac:dyDescent="0.3">
      <c r="A85" s="2">
        <v>84</v>
      </c>
      <c r="B85" s="17">
        <v>0.56799999999999995</v>
      </c>
    </row>
    <row r="86" spans="1:2" ht="12.45" x14ac:dyDescent="0.3">
      <c r="A86" s="2">
        <v>85</v>
      </c>
      <c r="B86" s="17">
        <v>0.55079999999999996</v>
      </c>
    </row>
    <row r="87" spans="1:2" ht="12.45" x14ac:dyDescent="0.3">
      <c r="A87" s="2">
        <v>86</v>
      </c>
      <c r="B87" s="17">
        <v>0.53290000000000004</v>
      </c>
    </row>
    <row r="88" spans="1:2" ht="12.45" x14ac:dyDescent="0.3">
      <c r="A88" s="2">
        <v>87</v>
      </c>
      <c r="B88" s="17">
        <v>0.51429999999999998</v>
      </c>
    </row>
    <row r="89" spans="1:2" ht="12.45" x14ac:dyDescent="0.3">
      <c r="A89" s="2">
        <v>88</v>
      </c>
      <c r="B89" s="17">
        <v>0.49509999999999998</v>
      </c>
    </row>
    <row r="90" spans="1:2" ht="12.45" x14ac:dyDescent="0.3">
      <c r="A90" s="2">
        <v>89</v>
      </c>
      <c r="B90" s="17">
        <v>0.47520000000000001</v>
      </c>
    </row>
    <row r="91" spans="1:2" ht="12.45" x14ac:dyDescent="0.3">
      <c r="A91" s="2">
        <v>90</v>
      </c>
      <c r="B91" s="17">
        <v>0.4546</v>
      </c>
    </row>
    <row r="92" spans="1:2" ht="12.45" x14ac:dyDescent="0.3">
      <c r="A92" s="2">
        <v>91</v>
      </c>
      <c r="B92" s="17">
        <v>0.43340000000000001</v>
      </c>
    </row>
    <row r="93" spans="1:2" ht="12.45" x14ac:dyDescent="0.3">
      <c r="A93" s="2">
        <v>92</v>
      </c>
      <c r="B93" s="17">
        <v>0.41149999999999998</v>
      </c>
    </row>
    <row r="94" spans="1:2" ht="12.45" x14ac:dyDescent="0.3">
      <c r="A94" s="2">
        <v>93</v>
      </c>
      <c r="B94" s="17">
        <v>0.38890000000000002</v>
      </c>
    </row>
    <row r="95" spans="1:2" ht="12.45" x14ac:dyDescent="0.3">
      <c r="A95" s="2">
        <v>94</v>
      </c>
      <c r="B95" s="17">
        <v>0.36570000000000003</v>
      </c>
    </row>
    <row r="96" spans="1:2" ht="12.45" x14ac:dyDescent="0.3">
      <c r="A96" s="2">
        <v>95</v>
      </c>
      <c r="B96" s="17">
        <v>0.34179999999999999</v>
      </c>
    </row>
    <row r="97" spans="1:2" ht="15.75" customHeight="1" x14ac:dyDescent="0.3">
      <c r="A97" s="3">
        <v>96</v>
      </c>
      <c r="B97" s="17">
        <v>0.31719999999999998</v>
      </c>
    </row>
    <row r="98" spans="1:2" ht="15.75" customHeight="1" x14ac:dyDescent="0.3">
      <c r="A98" s="3">
        <v>97</v>
      </c>
      <c r="B98" s="17">
        <v>0.29189999999999999</v>
      </c>
    </row>
    <row r="99" spans="1:2" ht="15.75" customHeight="1" x14ac:dyDescent="0.3">
      <c r="A99" s="3">
        <v>98</v>
      </c>
      <c r="B99" s="17">
        <v>0.26600000000000001</v>
      </c>
    </row>
    <row r="100" spans="1:2" ht="15.75" customHeight="1" x14ac:dyDescent="0.3">
      <c r="A100" s="3">
        <v>99</v>
      </c>
      <c r="B100" s="17">
        <v>0.2394</v>
      </c>
    </row>
    <row r="101" spans="1:2" ht="15.75" customHeight="1" x14ac:dyDescent="0.3">
      <c r="B101" s="1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</sheetPr>
  <dimension ref="A1:B113"/>
  <sheetViews>
    <sheetView workbookViewId="0">
      <pane ySplit="1" topLeftCell="A2" activePane="bottomLeft" state="frozen"/>
      <selection pane="bottomLeft"/>
    </sheetView>
  </sheetViews>
  <sheetFormatPr defaultColWidth="12.53515625" defaultRowHeight="15.75" customHeight="1" x14ac:dyDescent="0.3"/>
  <cols>
    <col min="1" max="1" width="12.53515625" style="3"/>
    <col min="2" max="2" width="12.53515625" style="18"/>
    <col min="3" max="16384" width="12.53515625" style="3"/>
  </cols>
  <sheetData>
    <row r="1" spans="1:2" s="10" customFormat="1" ht="15.75" customHeight="1" x14ac:dyDescent="0.3">
      <c r="A1" s="4" t="s">
        <v>4</v>
      </c>
      <c r="B1" s="16" t="s">
        <v>9</v>
      </c>
    </row>
    <row r="2" spans="1:2" s="10" customFormat="1" ht="15.75" customHeight="1" x14ac:dyDescent="0.3">
      <c r="A2" s="2">
        <v>1</v>
      </c>
      <c r="B2" s="17">
        <v>0.99239999999999995</v>
      </c>
    </row>
    <row r="3" spans="1:2" s="10" customFormat="1" ht="15.75" customHeight="1" x14ac:dyDescent="0.3">
      <c r="A3" s="2">
        <v>2</v>
      </c>
      <c r="B3" s="17">
        <v>0.99239999999999995</v>
      </c>
    </row>
    <row r="4" spans="1:2" s="10" customFormat="1" ht="15.75" customHeight="1" x14ac:dyDescent="0.3">
      <c r="A4" s="2">
        <v>3</v>
      </c>
      <c r="B4" s="17">
        <v>0.99239999999999995</v>
      </c>
    </row>
    <row r="5" spans="1:2" s="10" customFormat="1" ht="15.75" customHeight="1" x14ac:dyDescent="0.3">
      <c r="A5" s="2">
        <v>4</v>
      </c>
      <c r="B5" s="17">
        <v>0.99239999999999995</v>
      </c>
    </row>
    <row r="6" spans="1:2" s="10" customFormat="1" ht="15.75" customHeight="1" x14ac:dyDescent="0.3">
      <c r="A6" s="2">
        <v>5</v>
      </c>
      <c r="B6" s="17">
        <v>0.99239999999999995</v>
      </c>
    </row>
    <row r="7" spans="1:2" s="10" customFormat="1" ht="15.75" customHeight="1" x14ac:dyDescent="0.3">
      <c r="A7" s="2">
        <v>6</v>
      </c>
      <c r="B7" s="17">
        <v>0.99239999999999995</v>
      </c>
    </row>
    <row r="8" spans="1:2" s="10" customFormat="1" ht="15.75" customHeight="1" x14ac:dyDescent="0.3">
      <c r="A8" s="2">
        <v>7</v>
      </c>
      <c r="B8" s="17">
        <v>0.99239999999999995</v>
      </c>
    </row>
    <row r="9" spans="1:2" s="10" customFormat="1" ht="15.75" customHeight="1" x14ac:dyDescent="0.3">
      <c r="A9" s="2">
        <v>8</v>
      </c>
      <c r="B9" s="17">
        <v>0.99239999999999995</v>
      </c>
    </row>
    <row r="10" spans="1:2" s="10" customFormat="1" ht="15.75" customHeight="1" x14ac:dyDescent="0.3">
      <c r="A10" s="2">
        <v>9</v>
      </c>
      <c r="B10" s="17">
        <v>0.99239999999999995</v>
      </c>
    </row>
    <row r="11" spans="1:2" s="10" customFormat="1" ht="15.75" customHeight="1" x14ac:dyDescent="0.3">
      <c r="A11" s="2">
        <v>10</v>
      </c>
      <c r="B11" s="17">
        <v>0.99239999999999995</v>
      </c>
    </row>
    <row r="12" spans="1:2" s="10" customFormat="1" ht="15.75" customHeight="1" x14ac:dyDescent="0.3">
      <c r="A12" s="2">
        <v>11</v>
      </c>
      <c r="B12" s="17">
        <v>0.99239999999999995</v>
      </c>
    </row>
    <row r="13" spans="1:2" s="10" customFormat="1" ht="15.75" customHeight="1" x14ac:dyDescent="0.3">
      <c r="A13" s="2">
        <v>12</v>
      </c>
      <c r="B13" s="17">
        <v>0.99239999999999995</v>
      </c>
    </row>
    <row r="14" spans="1:2" s="10" customFormat="1" ht="15.75" customHeight="1" x14ac:dyDescent="0.3">
      <c r="A14" s="2">
        <v>13</v>
      </c>
      <c r="B14" s="17">
        <v>0.99239999999999995</v>
      </c>
    </row>
    <row r="15" spans="1:2" s="10" customFormat="1" ht="15.75" customHeight="1" x14ac:dyDescent="0.3">
      <c r="A15" s="2">
        <v>14</v>
      </c>
      <c r="B15" s="17">
        <v>0.99239999999999995</v>
      </c>
    </row>
    <row r="16" spans="1:2" s="10" customFormat="1" ht="15.75" customHeight="1" x14ac:dyDescent="0.3">
      <c r="A16" s="2">
        <v>15</v>
      </c>
      <c r="B16" s="17">
        <v>0.99239999999999995</v>
      </c>
    </row>
    <row r="17" spans="1:2" s="10" customFormat="1" ht="15.75" customHeight="1" x14ac:dyDescent="0.3">
      <c r="A17" s="2">
        <v>16</v>
      </c>
      <c r="B17" s="17">
        <v>0.99239999999999995</v>
      </c>
    </row>
    <row r="18" spans="1:2" s="10" customFormat="1" ht="15.75" customHeight="1" x14ac:dyDescent="0.3">
      <c r="A18" s="2">
        <v>17</v>
      </c>
      <c r="B18" s="17">
        <v>0.99239999999999995</v>
      </c>
    </row>
    <row r="19" spans="1:2" s="10" customFormat="1" ht="15.75" customHeight="1" x14ac:dyDescent="0.3">
      <c r="A19" s="2">
        <v>18</v>
      </c>
      <c r="B19" s="17">
        <v>0.99239999999999995</v>
      </c>
    </row>
    <row r="20" spans="1:2" s="10" customFormat="1" ht="15.75" customHeight="1" x14ac:dyDescent="0.3">
      <c r="A20" s="2">
        <v>19</v>
      </c>
      <c r="B20" s="17">
        <v>0.99239999999999995</v>
      </c>
    </row>
    <row r="21" spans="1:2" s="10" customFormat="1" ht="15.75" customHeight="1" x14ac:dyDescent="0.3">
      <c r="A21" s="2">
        <v>20</v>
      </c>
      <c r="B21" s="17">
        <v>0.99239999999999995</v>
      </c>
    </row>
    <row r="22" spans="1:2" s="10" customFormat="1" ht="15.75" customHeight="1" x14ac:dyDescent="0.3">
      <c r="A22" s="2">
        <v>21</v>
      </c>
      <c r="B22" s="17">
        <v>0.99809999999999999</v>
      </c>
    </row>
    <row r="23" spans="1:2" s="10" customFormat="1" ht="15.75" customHeight="1" x14ac:dyDescent="0.3">
      <c r="A23" s="2">
        <v>22</v>
      </c>
      <c r="B23" s="17">
        <v>1</v>
      </c>
    </row>
    <row r="24" spans="1:2" s="10" customFormat="1" ht="15.75" customHeight="1" x14ac:dyDescent="0.3">
      <c r="A24" s="2">
        <v>23</v>
      </c>
      <c r="B24" s="17">
        <v>1</v>
      </c>
    </row>
    <row r="25" spans="1:2" s="10" customFormat="1" ht="15.75" customHeight="1" x14ac:dyDescent="0.3">
      <c r="A25" s="2">
        <v>24</v>
      </c>
      <c r="B25" s="17">
        <v>1</v>
      </c>
    </row>
    <row r="26" spans="1:2" s="10" customFormat="1" ht="15.75" customHeight="1" x14ac:dyDescent="0.3">
      <c r="A26" s="2">
        <v>25</v>
      </c>
      <c r="B26" s="17">
        <v>1</v>
      </c>
    </row>
    <row r="27" spans="1:2" s="10" customFormat="1" ht="15.75" customHeight="1" x14ac:dyDescent="0.3">
      <c r="A27" s="2">
        <v>26</v>
      </c>
      <c r="B27" s="17">
        <v>1</v>
      </c>
    </row>
    <row r="28" spans="1:2" s="10" customFormat="1" ht="15.75" customHeight="1" x14ac:dyDescent="0.3">
      <c r="A28" s="2">
        <v>27</v>
      </c>
      <c r="B28" s="17">
        <v>1</v>
      </c>
    </row>
    <row r="29" spans="1:2" s="10" customFormat="1" ht="15.75" customHeight="1" x14ac:dyDescent="0.3">
      <c r="A29" s="2">
        <v>28</v>
      </c>
      <c r="B29" s="17">
        <v>1</v>
      </c>
    </row>
    <row r="30" spans="1:2" s="10" customFormat="1" ht="15.75" customHeight="1" x14ac:dyDescent="0.3">
      <c r="A30" s="2">
        <v>29</v>
      </c>
      <c r="B30" s="17">
        <v>1</v>
      </c>
    </row>
    <row r="31" spans="1:2" s="10" customFormat="1" ht="15.75" customHeight="1" x14ac:dyDescent="0.3">
      <c r="A31" s="2">
        <v>30</v>
      </c>
      <c r="B31" s="17">
        <v>0.99970000000000003</v>
      </c>
    </row>
    <row r="32" spans="1:2" s="10" customFormat="1" ht="15.75" customHeight="1" x14ac:dyDescent="0.3">
      <c r="A32" s="2">
        <v>31</v>
      </c>
      <c r="B32" s="17">
        <v>0.99890000000000001</v>
      </c>
    </row>
    <row r="33" spans="1:2" s="10" customFormat="1" ht="15.75" customHeight="1" x14ac:dyDescent="0.3">
      <c r="A33" s="2">
        <v>32</v>
      </c>
      <c r="B33" s="17">
        <v>0.99760000000000004</v>
      </c>
    </row>
    <row r="34" spans="1:2" ht="15.75" customHeight="1" x14ac:dyDescent="0.3">
      <c r="A34" s="2">
        <v>33</v>
      </c>
      <c r="B34" s="17">
        <v>0.99580000000000002</v>
      </c>
    </row>
    <row r="35" spans="1:2" ht="15.75" customHeight="1" x14ac:dyDescent="0.3">
      <c r="A35" s="2">
        <v>34</v>
      </c>
      <c r="B35" s="17">
        <v>0.99339999999999995</v>
      </c>
    </row>
    <row r="36" spans="1:2" ht="15.75" customHeight="1" x14ac:dyDescent="0.3">
      <c r="A36" s="2">
        <v>35</v>
      </c>
      <c r="B36" s="17">
        <v>0.99039999999999995</v>
      </c>
    </row>
    <row r="37" spans="1:2" ht="15.75" customHeight="1" x14ac:dyDescent="0.3">
      <c r="A37" s="2">
        <v>36</v>
      </c>
      <c r="B37" s="17">
        <v>0.98699999999999999</v>
      </c>
    </row>
    <row r="38" spans="1:2" ht="15.75" customHeight="1" x14ac:dyDescent="0.3">
      <c r="A38" s="2">
        <v>37</v>
      </c>
      <c r="B38" s="17">
        <v>0.98299999999999998</v>
      </c>
    </row>
    <row r="39" spans="1:2" ht="15.75" customHeight="1" x14ac:dyDescent="0.3">
      <c r="A39" s="2">
        <v>38</v>
      </c>
      <c r="B39" s="17">
        <v>0.97850000000000004</v>
      </c>
    </row>
    <row r="40" spans="1:2" ht="15.75" customHeight="1" x14ac:dyDescent="0.3">
      <c r="A40" s="2">
        <v>39</v>
      </c>
      <c r="B40" s="17">
        <v>0.97350000000000003</v>
      </c>
    </row>
    <row r="41" spans="1:2" ht="15.75" customHeight="1" x14ac:dyDescent="0.3">
      <c r="A41" s="2">
        <v>40</v>
      </c>
      <c r="B41" s="17">
        <v>0.96789999999999998</v>
      </c>
    </row>
    <row r="42" spans="1:2" ht="15.75" customHeight="1" x14ac:dyDescent="0.3">
      <c r="A42" s="2">
        <v>41</v>
      </c>
      <c r="B42" s="17">
        <v>0.96179999999999999</v>
      </c>
    </row>
    <row r="43" spans="1:2" ht="15.75" customHeight="1" x14ac:dyDescent="0.3">
      <c r="A43" s="2">
        <v>42</v>
      </c>
      <c r="B43" s="17">
        <v>0.95520000000000005</v>
      </c>
    </row>
    <row r="44" spans="1:2" ht="15.75" customHeight="1" x14ac:dyDescent="0.3">
      <c r="A44" s="2">
        <v>43</v>
      </c>
      <c r="B44" s="17">
        <v>0.94799999999999995</v>
      </c>
    </row>
    <row r="45" spans="1:2" ht="15.75" customHeight="1" x14ac:dyDescent="0.3">
      <c r="A45" s="2">
        <v>44</v>
      </c>
      <c r="B45" s="17">
        <v>0.94030000000000002</v>
      </c>
    </row>
    <row r="46" spans="1:2" ht="15.75" customHeight="1" x14ac:dyDescent="0.3">
      <c r="A46" s="2">
        <v>45</v>
      </c>
      <c r="B46" s="17">
        <v>0.93210000000000004</v>
      </c>
    </row>
    <row r="47" spans="1:2" ht="15.75" customHeight="1" x14ac:dyDescent="0.3">
      <c r="A47" s="2">
        <v>46</v>
      </c>
      <c r="B47" s="17">
        <v>0.92330000000000001</v>
      </c>
    </row>
    <row r="48" spans="1:2" ht="15.75" customHeight="1" x14ac:dyDescent="0.3">
      <c r="A48" s="2">
        <v>47</v>
      </c>
      <c r="B48" s="17">
        <v>0.91400000000000003</v>
      </c>
    </row>
    <row r="49" spans="1:2" ht="15.75" customHeight="1" x14ac:dyDescent="0.3">
      <c r="A49" s="2">
        <v>48</v>
      </c>
      <c r="B49" s="17">
        <v>0.9042</v>
      </c>
    </row>
    <row r="50" spans="1:2" ht="15.75" customHeight="1" x14ac:dyDescent="0.3">
      <c r="A50" s="2">
        <v>49</v>
      </c>
      <c r="B50" s="17">
        <v>0.89390000000000003</v>
      </c>
    </row>
    <row r="51" spans="1:2" ht="15.75" customHeight="1" x14ac:dyDescent="0.3">
      <c r="A51" s="2">
        <v>50</v>
      </c>
      <c r="B51" s="17">
        <v>0.88349999999999995</v>
      </c>
    </row>
    <row r="52" spans="1:2" ht="15.75" customHeight="1" x14ac:dyDescent="0.3">
      <c r="A52" s="2">
        <v>51</v>
      </c>
      <c r="B52" s="17">
        <v>0.87309999999999999</v>
      </c>
    </row>
    <row r="53" spans="1:2" ht="12.45" x14ac:dyDescent="0.3">
      <c r="A53" s="2">
        <v>52</v>
      </c>
      <c r="B53" s="17">
        <v>0.86270000000000002</v>
      </c>
    </row>
    <row r="54" spans="1:2" ht="12.45" x14ac:dyDescent="0.3">
      <c r="A54" s="2">
        <v>53</v>
      </c>
      <c r="B54" s="17">
        <v>0.85229999999999995</v>
      </c>
    </row>
    <row r="55" spans="1:2" ht="12.45" x14ac:dyDescent="0.3">
      <c r="A55" s="2">
        <v>54</v>
      </c>
      <c r="B55" s="17">
        <v>0.84189999999999998</v>
      </c>
    </row>
    <row r="56" spans="1:2" ht="12.45" x14ac:dyDescent="0.3">
      <c r="A56" s="2">
        <v>55</v>
      </c>
      <c r="B56" s="17">
        <v>0.83150000000000002</v>
      </c>
    </row>
    <row r="57" spans="1:2" ht="12.45" x14ac:dyDescent="0.3">
      <c r="A57" s="2">
        <v>56</v>
      </c>
      <c r="B57" s="17">
        <v>0.82110000000000005</v>
      </c>
    </row>
    <row r="58" spans="1:2" ht="12.45" x14ac:dyDescent="0.3">
      <c r="A58" s="2">
        <v>57</v>
      </c>
      <c r="B58" s="17">
        <v>0.81069999999999998</v>
      </c>
    </row>
    <row r="59" spans="1:2" ht="12.45" x14ac:dyDescent="0.3">
      <c r="A59" s="2">
        <v>58</v>
      </c>
      <c r="B59" s="17">
        <v>0.80030000000000001</v>
      </c>
    </row>
    <row r="60" spans="1:2" ht="12.45" x14ac:dyDescent="0.3">
      <c r="A60" s="2">
        <v>59</v>
      </c>
      <c r="B60" s="17">
        <v>0.78990000000000005</v>
      </c>
    </row>
    <row r="61" spans="1:2" ht="12.45" x14ac:dyDescent="0.3">
      <c r="A61" s="2">
        <v>60</v>
      </c>
      <c r="B61" s="17">
        <v>0.77949999999999997</v>
      </c>
    </row>
    <row r="62" spans="1:2" ht="12.45" x14ac:dyDescent="0.3">
      <c r="A62" s="2">
        <v>61</v>
      </c>
      <c r="B62" s="17">
        <v>0.76910000000000001</v>
      </c>
    </row>
    <row r="63" spans="1:2" ht="12.45" x14ac:dyDescent="0.3">
      <c r="A63" s="2">
        <v>62</v>
      </c>
      <c r="B63" s="17">
        <v>0.75870000000000004</v>
      </c>
    </row>
    <row r="64" spans="1:2" ht="12.45" x14ac:dyDescent="0.3">
      <c r="A64" s="2">
        <v>63</v>
      </c>
      <c r="B64" s="17">
        <v>0.74829999999999997</v>
      </c>
    </row>
    <row r="65" spans="1:2" ht="12.45" x14ac:dyDescent="0.3">
      <c r="A65" s="2">
        <v>64</v>
      </c>
      <c r="B65" s="17">
        <v>0.7379</v>
      </c>
    </row>
    <row r="66" spans="1:2" ht="12.45" x14ac:dyDescent="0.3">
      <c r="A66" s="2">
        <v>65</v>
      </c>
      <c r="B66" s="17">
        <v>0.72750000000000004</v>
      </c>
    </row>
    <row r="67" spans="1:2" ht="12.45" x14ac:dyDescent="0.3">
      <c r="A67" s="2">
        <v>66</v>
      </c>
      <c r="B67" s="17">
        <v>0.71709999999999996</v>
      </c>
    </row>
    <row r="68" spans="1:2" ht="12.45" x14ac:dyDescent="0.3">
      <c r="A68" s="2">
        <v>67</v>
      </c>
      <c r="B68" s="17">
        <v>0.70669999999999999</v>
      </c>
    </row>
    <row r="69" spans="1:2" ht="12.45" x14ac:dyDescent="0.3">
      <c r="A69" s="2">
        <v>68</v>
      </c>
      <c r="B69" s="17">
        <v>0.69630000000000003</v>
      </c>
    </row>
    <row r="70" spans="1:2" ht="12.45" x14ac:dyDescent="0.3">
      <c r="A70" s="2">
        <v>69</v>
      </c>
      <c r="B70" s="17">
        <v>0.68589999999999995</v>
      </c>
    </row>
    <row r="71" spans="1:2" ht="12.45" x14ac:dyDescent="0.3">
      <c r="A71" s="2">
        <v>70</v>
      </c>
      <c r="B71" s="17">
        <v>0.67549999999999999</v>
      </c>
    </row>
    <row r="72" spans="1:2" ht="12.45" x14ac:dyDescent="0.3">
      <c r="A72" s="2">
        <v>71</v>
      </c>
      <c r="B72" s="17">
        <v>0.66510000000000002</v>
      </c>
    </row>
    <row r="73" spans="1:2" ht="12.45" x14ac:dyDescent="0.3">
      <c r="A73" s="2">
        <v>72</v>
      </c>
      <c r="B73" s="17">
        <v>0.65469999999999995</v>
      </c>
    </row>
    <row r="74" spans="1:2" ht="12.45" x14ac:dyDescent="0.3">
      <c r="A74" s="2">
        <v>73</v>
      </c>
      <c r="B74" s="17">
        <v>0.64429999999999998</v>
      </c>
    </row>
    <row r="75" spans="1:2" ht="12.45" x14ac:dyDescent="0.3">
      <c r="A75" s="2">
        <v>74</v>
      </c>
      <c r="B75" s="17">
        <v>0.63390000000000002</v>
      </c>
    </row>
    <row r="76" spans="1:2" ht="12.45" x14ac:dyDescent="0.3">
      <c r="A76" s="2">
        <v>75</v>
      </c>
      <c r="B76" s="17">
        <v>0.62350000000000005</v>
      </c>
    </row>
    <row r="77" spans="1:2" ht="12.45" x14ac:dyDescent="0.3">
      <c r="A77" s="2">
        <v>76</v>
      </c>
      <c r="B77" s="17">
        <v>0.61309999999999998</v>
      </c>
    </row>
    <row r="78" spans="1:2" ht="12.45" x14ac:dyDescent="0.3">
      <c r="A78" s="2">
        <v>77</v>
      </c>
      <c r="B78" s="17">
        <v>0.60219999999999996</v>
      </c>
    </row>
    <row r="79" spans="1:2" ht="12.45" x14ac:dyDescent="0.3">
      <c r="A79" s="2">
        <v>78</v>
      </c>
      <c r="B79" s="17">
        <v>0.59060000000000001</v>
      </c>
    </row>
    <row r="80" spans="1:2" ht="12.45" x14ac:dyDescent="0.3">
      <c r="A80" s="2">
        <v>79</v>
      </c>
      <c r="B80" s="17">
        <v>0.57809999999999995</v>
      </c>
    </row>
    <row r="81" spans="1:2" ht="12.45" x14ac:dyDescent="0.3">
      <c r="A81" s="2">
        <v>80</v>
      </c>
      <c r="B81" s="17">
        <v>0.56479999999999997</v>
      </c>
    </row>
    <row r="82" spans="1:2" ht="12.45" x14ac:dyDescent="0.3">
      <c r="A82" s="2">
        <v>81</v>
      </c>
      <c r="B82" s="17">
        <v>0.55069999999999997</v>
      </c>
    </row>
    <row r="83" spans="1:2" ht="12.45" x14ac:dyDescent="0.3">
      <c r="A83" s="2">
        <v>82</v>
      </c>
      <c r="B83" s="17">
        <v>0.53590000000000004</v>
      </c>
    </row>
    <row r="84" spans="1:2" ht="12.45" x14ac:dyDescent="0.3">
      <c r="A84" s="2">
        <v>83</v>
      </c>
      <c r="B84" s="17">
        <v>0.5202</v>
      </c>
    </row>
    <row r="85" spans="1:2" ht="12.45" x14ac:dyDescent="0.3">
      <c r="A85" s="2">
        <v>84</v>
      </c>
      <c r="B85" s="17">
        <v>0.50370000000000004</v>
      </c>
    </row>
    <row r="86" spans="1:2" ht="12.45" x14ac:dyDescent="0.3">
      <c r="A86" s="2">
        <v>85</v>
      </c>
      <c r="B86" s="17">
        <v>0.48649999999999999</v>
      </c>
    </row>
    <row r="87" spans="1:2" ht="12.45" x14ac:dyDescent="0.3">
      <c r="A87" s="2">
        <v>86</v>
      </c>
      <c r="B87" s="17">
        <v>0.46839999999999998</v>
      </c>
    </row>
    <row r="88" spans="1:2" ht="12.45" x14ac:dyDescent="0.3">
      <c r="A88" s="2">
        <v>87</v>
      </c>
      <c r="B88" s="17">
        <v>0.4496</v>
      </c>
    </row>
    <row r="89" spans="1:2" ht="12.45" x14ac:dyDescent="0.3">
      <c r="A89" s="2">
        <v>88</v>
      </c>
      <c r="B89" s="17">
        <v>0.4299</v>
      </c>
    </row>
    <row r="90" spans="1:2" ht="12.45" x14ac:dyDescent="0.3">
      <c r="A90" s="2">
        <v>89</v>
      </c>
      <c r="B90" s="17">
        <v>0.40939999999999999</v>
      </c>
    </row>
    <row r="91" spans="1:2" ht="12.45" x14ac:dyDescent="0.3">
      <c r="A91" s="2">
        <v>90</v>
      </c>
      <c r="B91" s="17">
        <v>0.38819999999999999</v>
      </c>
    </row>
    <row r="92" spans="1:2" ht="12.45" x14ac:dyDescent="0.3">
      <c r="A92" s="2">
        <v>91</v>
      </c>
      <c r="B92" s="17">
        <v>0.36609999999999998</v>
      </c>
    </row>
    <row r="93" spans="1:2" ht="12.45" x14ac:dyDescent="0.3">
      <c r="A93" s="2">
        <v>92</v>
      </c>
      <c r="B93" s="17">
        <v>0.34329999999999999</v>
      </c>
    </row>
    <row r="94" spans="1:2" ht="12.45" x14ac:dyDescent="0.3">
      <c r="A94" s="2">
        <v>93</v>
      </c>
      <c r="B94" s="17">
        <v>0.3196</v>
      </c>
    </row>
    <row r="95" spans="1:2" ht="12.45" x14ac:dyDescent="0.3">
      <c r="A95" s="2">
        <v>94</v>
      </c>
      <c r="B95" s="17">
        <v>0.29520000000000002</v>
      </c>
    </row>
    <row r="96" spans="1:2" ht="12.45" x14ac:dyDescent="0.3">
      <c r="A96" s="2">
        <v>95</v>
      </c>
      <c r="B96" s="17">
        <v>0.27</v>
      </c>
    </row>
    <row r="97" spans="1:2" ht="12.45" x14ac:dyDescent="0.3">
      <c r="A97" s="2">
        <v>96</v>
      </c>
      <c r="B97" s="17">
        <v>0.24390000000000001</v>
      </c>
    </row>
    <row r="98" spans="1:2" ht="12.45" x14ac:dyDescent="0.3">
      <c r="A98" s="2">
        <v>97</v>
      </c>
      <c r="B98" s="17">
        <v>0.21709999999999999</v>
      </c>
    </row>
    <row r="99" spans="1:2" ht="12.45" x14ac:dyDescent="0.3">
      <c r="A99" s="2">
        <v>98</v>
      </c>
      <c r="B99" s="17">
        <v>0.18940000000000001</v>
      </c>
    </row>
    <row r="100" spans="1:2" ht="12.45" x14ac:dyDescent="0.3">
      <c r="A100" s="2">
        <v>99</v>
      </c>
      <c r="B100" s="17">
        <v>0.161</v>
      </c>
    </row>
    <row r="101" spans="1:2" ht="12.45" x14ac:dyDescent="0.3">
      <c r="A101" s="2"/>
      <c r="B101" s="17"/>
    </row>
    <row r="102" spans="1:2" ht="12.45" x14ac:dyDescent="0.3">
      <c r="A102" s="2"/>
      <c r="B102" s="17"/>
    </row>
    <row r="103" spans="1:2" ht="12.45" x14ac:dyDescent="0.3">
      <c r="A103" s="2"/>
      <c r="B103" s="17"/>
    </row>
    <row r="104" spans="1:2" ht="12.45" x14ac:dyDescent="0.3">
      <c r="A104" s="2"/>
      <c r="B104" s="17"/>
    </row>
    <row r="105" spans="1:2" ht="12.45" x14ac:dyDescent="0.3">
      <c r="A105" s="2"/>
      <c r="B105" s="17"/>
    </row>
    <row r="106" spans="1:2" ht="12.45" x14ac:dyDescent="0.3">
      <c r="A106" s="2"/>
      <c r="B106" s="17"/>
    </row>
    <row r="107" spans="1:2" ht="12.45" x14ac:dyDescent="0.3">
      <c r="A107" s="2"/>
      <c r="B107" s="17"/>
    </row>
    <row r="108" spans="1:2" ht="12.45" x14ac:dyDescent="0.3">
      <c r="A108" s="2"/>
      <c r="B108" s="17"/>
    </row>
    <row r="109" spans="1:2" ht="12.45" x14ac:dyDescent="0.3">
      <c r="A109" s="2"/>
      <c r="B109" s="17"/>
    </row>
    <row r="110" spans="1:2" ht="12.45" x14ac:dyDescent="0.3">
      <c r="A110" s="2"/>
      <c r="B110" s="17"/>
    </row>
    <row r="111" spans="1:2" ht="12.45" x14ac:dyDescent="0.3">
      <c r="A111" s="2"/>
      <c r="B111" s="17"/>
    </row>
    <row r="112" spans="1:2" ht="12.45" x14ac:dyDescent="0.3">
      <c r="A112" s="2"/>
      <c r="B112" s="17"/>
    </row>
    <row r="113" spans="1:2" ht="12.45" x14ac:dyDescent="0.3">
      <c r="A113" s="2"/>
      <c r="B113" s="17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 summaryRight="0"/>
  </sheetPr>
  <dimension ref="A1:B111"/>
  <sheetViews>
    <sheetView workbookViewId="0">
      <pane ySplit="1" topLeftCell="A2" activePane="bottomLeft" state="frozen"/>
      <selection activeCell="C8" sqref="C8"/>
      <selection pane="bottomLeft"/>
    </sheetView>
  </sheetViews>
  <sheetFormatPr defaultColWidth="12.53515625" defaultRowHeight="15.75" customHeight="1" x14ac:dyDescent="0.3"/>
  <cols>
    <col min="1" max="1" width="12.53515625" style="3"/>
    <col min="2" max="2" width="12.53515625" style="18"/>
    <col min="3" max="16384" width="12.53515625" style="3"/>
  </cols>
  <sheetData>
    <row r="1" spans="1:2" s="10" customFormat="1" ht="15.75" customHeight="1" x14ac:dyDescent="0.3">
      <c r="A1" s="4" t="s">
        <v>4</v>
      </c>
      <c r="B1" s="16" t="s">
        <v>9</v>
      </c>
    </row>
    <row r="2" spans="1:2" s="10" customFormat="1" ht="15.75" customHeight="1" x14ac:dyDescent="0.3">
      <c r="A2" s="2">
        <v>1</v>
      </c>
      <c r="B2" s="17">
        <v>1</v>
      </c>
    </row>
    <row r="3" spans="1:2" s="10" customFormat="1" ht="15.75" customHeight="1" x14ac:dyDescent="0.3">
      <c r="A3" s="2">
        <v>2</v>
      </c>
      <c r="B3" s="17">
        <v>1</v>
      </c>
    </row>
    <row r="4" spans="1:2" s="10" customFormat="1" ht="15.75" customHeight="1" x14ac:dyDescent="0.3">
      <c r="A4" s="2">
        <v>3</v>
      </c>
      <c r="B4" s="17">
        <v>1</v>
      </c>
    </row>
    <row r="5" spans="1:2" s="10" customFormat="1" ht="15.75" customHeight="1" x14ac:dyDescent="0.3">
      <c r="A5" s="2">
        <v>4</v>
      </c>
      <c r="B5" s="17">
        <v>1</v>
      </c>
    </row>
    <row r="6" spans="1:2" s="10" customFormat="1" ht="15.75" customHeight="1" x14ac:dyDescent="0.3">
      <c r="A6" s="2">
        <v>5</v>
      </c>
      <c r="B6" s="17">
        <v>1</v>
      </c>
    </row>
    <row r="7" spans="1:2" s="10" customFormat="1" ht="15.75" customHeight="1" x14ac:dyDescent="0.3">
      <c r="A7" s="2">
        <v>6</v>
      </c>
      <c r="B7" s="17">
        <v>1</v>
      </c>
    </row>
    <row r="8" spans="1:2" s="10" customFormat="1" ht="15.75" customHeight="1" x14ac:dyDescent="0.3">
      <c r="A8" s="2">
        <v>7</v>
      </c>
      <c r="B8" s="17">
        <v>1</v>
      </c>
    </row>
    <row r="9" spans="1:2" s="10" customFormat="1" ht="15.75" customHeight="1" x14ac:dyDescent="0.3">
      <c r="A9" s="2">
        <v>8</v>
      </c>
      <c r="B9" s="17">
        <v>1</v>
      </c>
    </row>
    <row r="10" spans="1:2" s="10" customFormat="1" ht="15.75" customHeight="1" x14ac:dyDescent="0.3">
      <c r="A10" s="2">
        <v>9</v>
      </c>
      <c r="B10" s="17">
        <v>1</v>
      </c>
    </row>
    <row r="11" spans="1:2" s="10" customFormat="1" ht="15.75" customHeight="1" x14ac:dyDescent="0.3">
      <c r="A11" s="2">
        <v>10</v>
      </c>
      <c r="B11" s="17">
        <v>1</v>
      </c>
    </row>
    <row r="12" spans="1:2" s="10" customFormat="1" ht="15.75" customHeight="1" x14ac:dyDescent="0.3">
      <c r="A12" s="2">
        <v>11</v>
      </c>
      <c r="B12" s="17">
        <v>1</v>
      </c>
    </row>
    <row r="13" spans="1:2" s="10" customFormat="1" ht="15.75" customHeight="1" x14ac:dyDescent="0.3">
      <c r="A13" s="2">
        <v>12</v>
      </c>
      <c r="B13" s="17">
        <v>1</v>
      </c>
    </row>
    <row r="14" spans="1:2" s="10" customFormat="1" ht="15.75" customHeight="1" x14ac:dyDescent="0.3">
      <c r="A14" s="2">
        <v>13</v>
      </c>
      <c r="B14" s="17">
        <v>1</v>
      </c>
    </row>
    <row r="15" spans="1:2" s="10" customFormat="1" ht="15.75" customHeight="1" x14ac:dyDescent="0.3">
      <c r="A15" s="2">
        <v>14</v>
      </c>
      <c r="B15" s="17">
        <v>1</v>
      </c>
    </row>
    <row r="16" spans="1:2" s="10" customFormat="1" ht="15.75" customHeight="1" x14ac:dyDescent="0.3">
      <c r="A16" s="2">
        <v>15</v>
      </c>
      <c r="B16" s="17">
        <v>1</v>
      </c>
    </row>
    <row r="17" spans="1:2" s="10" customFormat="1" ht="15.75" customHeight="1" x14ac:dyDescent="0.3">
      <c r="A17" s="2">
        <v>16</v>
      </c>
      <c r="B17" s="17">
        <v>1</v>
      </c>
    </row>
    <row r="18" spans="1:2" s="10" customFormat="1" ht="15.75" customHeight="1" x14ac:dyDescent="0.3">
      <c r="A18" s="2">
        <v>17</v>
      </c>
      <c r="B18" s="17">
        <v>1</v>
      </c>
    </row>
    <row r="19" spans="1:2" s="10" customFormat="1" ht="15.75" customHeight="1" x14ac:dyDescent="0.3">
      <c r="A19" s="2">
        <v>18</v>
      </c>
      <c r="B19" s="17">
        <v>1</v>
      </c>
    </row>
    <row r="20" spans="1:2" s="10" customFormat="1" ht="15.75" customHeight="1" x14ac:dyDescent="0.3">
      <c r="A20" s="2">
        <v>19</v>
      </c>
      <c r="B20" s="17">
        <v>1</v>
      </c>
    </row>
    <row r="21" spans="1:2" s="10" customFormat="1" ht="15.75" customHeight="1" x14ac:dyDescent="0.3">
      <c r="A21" s="2">
        <v>20</v>
      </c>
      <c r="B21" s="17">
        <v>1</v>
      </c>
    </row>
    <row r="22" spans="1:2" s="10" customFormat="1" ht="15.75" customHeight="1" x14ac:dyDescent="0.3">
      <c r="A22" s="2">
        <v>21</v>
      </c>
      <c r="B22" s="17">
        <v>1</v>
      </c>
    </row>
    <row r="23" spans="1:2" s="10" customFormat="1" ht="15.75" customHeight="1" x14ac:dyDescent="0.3">
      <c r="A23" s="2">
        <v>22</v>
      </c>
      <c r="B23" s="17">
        <v>1</v>
      </c>
    </row>
    <row r="24" spans="1:2" s="10" customFormat="1" ht="15.75" customHeight="1" x14ac:dyDescent="0.3">
      <c r="A24" s="2">
        <v>23</v>
      </c>
      <c r="B24" s="17">
        <v>1</v>
      </c>
    </row>
    <row r="25" spans="1:2" s="10" customFormat="1" ht="15.75" customHeight="1" x14ac:dyDescent="0.3">
      <c r="A25" s="2">
        <v>24</v>
      </c>
      <c r="B25" s="17">
        <v>1</v>
      </c>
    </row>
    <row r="26" spans="1:2" s="10" customFormat="1" ht="15.75" customHeight="1" x14ac:dyDescent="0.3">
      <c r="A26" s="2">
        <v>25</v>
      </c>
      <c r="B26" s="17">
        <v>1</v>
      </c>
    </row>
    <row r="27" spans="1:2" s="10" customFormat="1" ht="15.75" customHeight="1" x14ac:dyDescent="0.3">
      <c r="A27" s="2">
        <v>26</v>
      </c>
      <c r="B27" s="17">
        <v>1</v>
      </c>
    </row>
    <row r="28" spans="1:2" s="10" customFormat="1" ht="15.75" customHeight="1" x14ac:dyDescent="0.3">
      <c r="A28" s="2">
        <v>27</v>
      </c>
      <c r="B28" s="17">
        <v>1</v>
      </c>
    </row>
    <row r="29" spans="1:2" s="10" customFormat="1" ht="15.75" customHeight="1" x14ac:dyDescent="0.3">
      <c r="A29" s="2">
        <v>28</v>
      </c>
      <c r="B29" s="17">
        <v>1</v>
      </c>
    </row>
    <row r="30" spans="1:2" s="10" customFormat="1" ht="15.75" customHeight="1" x14ac:dyDescent="0.3">
      <c r="A30" s="2">
        <v>29</v>
      </c>
      <c r="B30" s="17">
        <v>1</v>
      </c>
    </row>
    <row r="31" spans="1:2" s="10" customFormat="1" ht="15.75" customHeight="1" x14ac:dyDescent="0.3">
      <c r="A31" s="2">
        <v>30</v>
      </c>
      <c r="B31" s="17">
        <v>1</v>
      </c>
    </row>
    <row r="32" spans="1:2" ht="15.75" customHeight="1" x14ac:dyDescent="0.3">
      <c r="A32" s="2">
        <v>31</v>
      </c>
      <c r="B32" s="17">
        <v>1</v>
      </c>
    </row>
    <row r="33" spans="1:2" ht="15.75" customHeight="1" x14ac:dyDescent="0.3">
      <c r="A33" s="2">
        <v>32</v>
      </c>
      <c r="B33" s="17">
        <v>0.99980000000000002</v>
      </c>
    </row>
    <row r="34" spans="1:2" ht="15.75" customHeight="1" x14ac:dyDescent="0.3">
      <c r="A34" s="2">
        <v>33</v>
      </c>
      <c r="B34" s="17">
        <v>0.99880000000000002</v>
      </c>
    </row>
    <row r="35" spans="1:2" ht="15.75" customHeight="1" x14ac:dyDescent="0.3">
      <c r="A35" s="2">
        <v>34</v>
      </c>
      <c r="B35" s="17">
        <v>0.99709999999999999</v>
      </c>
    </row>
    <row r="36" spans="1:2" ht="15.75" customHeight="1" x14ac:dyDescent="0.3">
      <c r="A36" s="2">
        <v>35</v>
      </c>
      <c r="B36" s="17">
        <v>0.99450000000000005</v>
      </c>
    </row>
    <row r="37" spans="1:2" ht="15.75" customHeight="1" x14ac:dyDescent="0.3">
      <c r="A37" s="2">
        <v>36</v>
      </c>
      <c r="B37" s="17">
        <v>0.99109999999999998</v>
      </c>
    </row>
    <row r="38" spans="1:2" ht="15.75" customHeight="1" x14ac:dyDescent="0.3">
      <c r="A38" s="2">
        <v>37</v>
      </c>
      <c r="B38" s="17">
        <v>0.98699999999999999</v>
      </c>
    </row>
    <row r="39" spans="1:2" ht="15.75" customHeight="1" x14ac:dyDescent="0.3">
      <c r="A39" s="2">
        <v>38</v>
      </c>
      <c r="B39" s="17">
        <v>0.98199999999999998</v>
      </c>
    </row>
    <row r="40" spans="1:2" ht="15.75" customHeight="1" x14ac:dyDescent="0.3">
      <c r="A40" s="2">
        <v>39</v>
      </c>
      <c r="B40" s="17">
        <v>0.97619999999999996</v>
      </c>
    </row>
    <row r="41" spans="1:2" ht="15.75" customHeight="1" x14ac:dyDescent="0.3">
      <c r="A41" s="2">
        <v>40</v>
      </c>
      <c r="B41" s="17">
        <v>0.96960000000000002</v>
      </c>
    </row>
    <row r="42" spans="1:2" ht="15.75" customHeight="1" x14ac:dyDescent="0.3">
      <c r="A42" s="2">
        <v>41</v>
      </c>
      <c r="B42" s="17">
        <v>0.96230000000000004</v>
      </c>
    </row>
    <row r="43" spans="1:2" ht="15.75" customHeight="1" x14ac:dyDescent="0.3">
      <c r="A43" s="2">
        <v>42</v>
      </c>
      <c r="B43" s="17">
        <v>0.95450000000000002</v>
      </c>
    </row>
    <row r="44" spans="1:2" ht="15.75" customHeight="1" x14ac:dyDescent="0.3">
      <c r="A44" s="2">
        <v>43</v>
      </c>
      <c r="B44" s="17">
        <v>0.94669999999999999</v>
      </c>
    </row>
    <row r="45" spans="1:2" ht="15.75" customHeight="1" x14ac:dyDescent="0.3">
      <c r="A45" s="2">
        <v>44</v>
      </c>
      <c r="B45" s="17">
        <v>0.93889999999999996</v>
      </c>
    </row>
    <row r="46" spans="1:2" ht="15.75" customHeight="1" x14ac:dyDescent="0.3">
      <c r="A46" s="2">
        <v>45</v>
      </c>
      <c r="B46" s="17">
        <v>0.93110000000000004</v>
      </c>
    </row>
    <row r="47" spans="1:2" ht="15.75" customHeight="1" x14ac:dyDescent="0.3">
      <c r="A47" s="2">
        <v>46</v>
      </c>
      <c r="B47" s="17">
        <v>0.9234</v>
      </c>
    </row>
    <row r="48" spans="1:2" ht="15.75" customHeight="1" x14ac:dyDescent="0.3">
      <c r="A48" s="2">
        <v>47</v>
      </c>
      <c r="B48" s="17">
        <v>0.91559999999999997</v>
      </c>
    </row>
    <row r="49" spans="1:2" ht="15.75" customHeight="1" x14ac:dyDescent="0.3">
      <c r="A49" s="2">
        <v>48</v>
      </c>
      <c r="B49" s="17">
        <v>0.90780000000000005</v>
      </c>
    </row>
    <row r="50" spans="1:2" ht="15.75" customHeight="1" x14ac:dyDescent="0.3">
      <c r="A50" s="2">
        <v>49</v>
      </c>
      <c r="B50" s="17">
        <v>0.9</v>
      </c>
    </row>
    <row r="51" spans="1:2" ht="12.45" x14ac:dyDescent="0.3">
      <c r="A51" s="2">
        <v>50</v>
      </c>
      <c r="B51" s="17">
        <v>0.89219999999999999</v>
      </c>
    </row>
    <row r="52" spans="1:2" ht="12.45" x14ac:dyDescent="0.3">
      <c r="A52" s="2">
        <v>51</v>
      </c>
      <c r="B52" s="17">
        <v>0.88449999999999995</v>
      </c>
    </row>
    <row r="53" spans="1:2" ht="12.45" x14ac:dyDescent="0.3">
      <c r="A53" s="2">
        <v>52</v>
      </c>
      <c r="B53" s="17">
        <v>0.87670000000000003</v>
      </c>
    </row>
    <row r="54" spans="1:2" ht="12.45" x14ac:dyDescent="0.3">
      <c r="A54" s="2">
        <v>53</v>
      </c>
      <c r="B54" s="17">
        <v>0.86890000000000001</v>
      </c>
    </row>
    <row r="55" spans="1:2" ht="12.45" x14ac:dyDescent="0.3">
      <c r="A55" s="2">
        <v>54</v>
      </c>
      <c r="B55" s="17">
        <v>0.86109999999999998</v>
      </c>
    </row>
    <row r="56" spans="1:2" ht="12.45" x14ac:dyDescent="0.3">
      <c r="A56" s="2">
        <v>55</v>
      </c>
      <c r="B56" s="17">
        <v>0.85329999999999995</v>
      </c>
    </row>
    <row r="57" spans="1:2" ht="12.45" x14ac:dyDescent="0.3">
      <c r="A57" s="2">
        <v>56</v>
      </c>
      <c r="B57" s="17">
        <v>0.84560000000000002</v>
      </c>
    </row>
    <row r="58" spans="1:2" ht="12.45" x14ac:dyDescent="0.3">
      <c r="A58" s="2">
        <v>57</v>
      </c>
      <c r="B58" s="17">
        <v>0.83779999999999999</v>
      </c>
    </row>
    <row r="59" spans="1:2" ht="12.45" x14ac:dyDescent="0.3">
      <c r="A59" s="2">
        <v>58</v>
      </c>
      <c r="B59" s="17">
        <v>0.83</v>
      </c>
    </row>
    <row r="60" spans="1:2" ht="12.45" x14ac:dyDescent="0.3">
      <c r="A60" s="2">
        <v>59</v>
      </c>
      <c r="B60" s="17">
        <v>0.82220000000000004</v>
      </c>
    </row>
    <row r="61" spans="1:2" ht="12.45" x14ac:dyDescent="0.3">
      <c r="A61" s="2">
        <v>60</v>
      </c>
      <c r="B61" s="17">
        <v>0.81440000000000001</v>
      </c>
    </row>
    <row r="62" spans="1:2" ht="12.45" x14ac:dyDescent="0.3">
      <c r="A62" s="2">
        <v>61</v>
      </c>
      <c r="B62" s="17">
        <v>0.80669999999999997</v>
      </c>
    </row>
    <row r="63" spans="1:2" ht="12.45" x14ac:dyDescent="0.3">
      <c r="A63" s="2">
        <v>62</v>
      </c>
      <c r="B63" s="17">
        <v>0.79890000000000005</v>
      </c>
    </row>
    <row r="64" spans="1:2" ht="12.45" x14ac:dyDescent="0.3">
      <c r="A64" s="2">
        <v>63</v>
      </c>
      <c r="B64" s="17">
        <v>0.79110000000000003</v>
      </c>
    </row>
    <row r="65" spans="1:2" ht="12.45" x14ac:dyDescent="0.3">
      <c r="A65" s="2">
        <v>64</v>
      </c>
      <c r="B65" s="17">
        <v>0.7833</v>
      </c>
    </row>
    <row r="66" spans="1:2" ht="12.45" x14ac:dyDescent="0.3">
      <c r="A66" s="2">
        <v>65</v>
      </c>
      <c r="B66" s="17">
        <v>0.77549999999999997</v>
      </c>
    </row>
    <row r="67" spans="1:2" ht="12.45" x14ac:dyDescent="0.3">
      <c r="A67" s="2">
        <v>66</v>
      </c>
      <c r="B67" s="17">
        <v>0.76780000000000004</v>
      </c>
    </row>
    <row r="68" spans="1:2" ht="12.45" x14ac:dyDescent="0.3">
      <c r="A68" s="2">
        <v>67</v>
      </c>
      <c r="B68" s="17">
        <v>0.76</v>
      </c>
    </row>
    <row r="69" spans="1:2" ht="12.45" x14ac:dyDescent="0.3">
      <c r="A69" s="2">
        <v>68</v>
      </c>
      <c r="B69" s="17">
        <v>0.75219999999999998</v>
      </c>
    </row>
    <row r="70" spans="1:2" ht="12.45" x14ac:dyDescent="0.3">
      <c r="A70" s="2">
        <v>69</v>
      </c>
      <c r="B70" s="17">
        <v>0.74439999999999995</v>
      </c>
    </row>
    <row r="71" spans="1:2" ht="12.45" x14ac:dyDescent="0.3">
      <c r="A71" s="2">
        <v>70</v>
      </c>
      <c r="B71" s="17">
        <v>0.73660000000000003</v>
      </c>
    </row>
    <row r="72" spans="1:2" ht="12.45" x14ac:dyDescent="0.3">
      <c r="A72" s="2">
        <v>71</v>
      </c>
      <c r="B72" s="17">
        <v>0.72850000000000004</v>
      </c>
    </row>
    <row r="73" spans="1:2" ht="12.45" x14ac:dyDescent="0.3">
      <c r="A73" s="2">
        <v>72</v>
      </c>
      <c r="B73" s="17">
        <v>0.71970000000000001</v>
      </c>
    </row>
    <row r="74" spans="1:2" ht="12.45" x14ac:dyDescent="0.3">
      <c r="A74" s="2">
        <v>73</v>
      </c>
      <c r="B74" s="17">
        <v>0.71020000000000005</v>
      </c>
    </row>
    <row r="75" spans="1:2" ht="12.45" x14ac:dyDescent="0.3">
      <c r="A75" s="2">
        <v>74</v>
      </c>
      <c r="B75" s="17">
        <v>0.70009999999999994</v>
      </c>
    </row>
    <row r="76" spans="1:2" ht="12.45" x14ac:dyDescent="0.3">
      <c r="A76" s="2">
        <v>75</v>
      </c>
      <c r="B76" s="17">
        <v>0.68920000000000003</v>
      </c>
    </row>
    <row r="77" spans="1:2" ht="12.45" x14ac:dyDescent="0.3">
      <c r="A77" s="2">
        <v>76</v>
      </c>
      <c r="B77" s="17">
        <v>0.67769999999999997</v>
      </c>
    </row>
    <row r="78" spans="1:2" ht="12.45" x14ac:dyDescent="0.3">
      <c r="A78" s="2">
        <v>77</v>
      </c>
      <c r="B78" s="17">
        <v>0.66549999999999998</v>
      </c>
    </row>
    <row r="79" spans="1:2" ht="12.45" x14ac:dyDescent="0.3">
      <c r="A79" s="2">
        <v>78</v>
      </c>
      <c r="B79" s="17">
        <v>0.65259999999999996</v>
      </c>
    </row>
    <row r="80" spans="1:2" ht="12.45" x14ac:dyDescent="0.3">
      <c r="A80" s="2">
        <v>79</v>
      </c>
      <c r="B80" s="17">
        <v>0.63900000000000001</v>
      </c>
    </row>
    <row r="81" spans="1:2" ht="12.45" x14ac:dyDescent="0.3">
      <c r="A81" s="2">
        <v>80</v>
      </c>
      <c r="B81" s="17">
        <v>0.62470000000000003</v>
      </c>
    </row>
    <row r="82" spans="1:2" ht="12.45" x14ac:dyDescent="0.3">
      <c r="A82" s="2">
        <v>81</v>
      </c>
      <c r="B82" s="17">
        <v>0.60980000000000001</v>
      </c>
    </row>
    <row r="83" spans="1:2" ht="12.45" x14ac:dyDescent="0.3">
      <c r="A83" s="2">
        <v>82</v>
      </c>
      <c r="B83" s="17">
        <v>0.59419999999999995</v>
      </c>
    </row>
    <row r="84" spans="1:2" ht="12.45" x14ac:dyDescent="0.3">
      <c r="A84" s="2">
        <v>83</v>
      </c>
      <c r="B84" s="17">
        <v>0.57789999999999997</v>
      </c>
    </row>
    <row r="85" spans="1:2" ht="12.45" x14ac:dyDescent="0.3">
      <c r="A85" s="2">
        <v>84</v>
      </c>
      <c r="B85" s="17">
        <v>0.56089999999999995</v>
      </c>
    </row>
    <row r="86" spans="1:2" ht="12.45" x14ac:dyDescent="0.3">
      <c r="A86" s="2">
        <v>85</v>
      </c>
      <c r="B86" s="17">
        <v>0.54320000000000002</v>
      </c>
    </row>
    <row r="87" spans="1:2" ht="12.45" x14ac:dyDescent="0.3">
      <c r="A87" s="2">
        <v>86</v>
      </c>
      <c r="B87" s="17">
        <v>0.52490000000000003</v>
      </c>
    </row>
    <row r="88" spans="1:2" ht="12.45" x14ac:dyDescent="0.3">
      <c r="A88" s="2">
        <v>87</v>
      </c>
      <c r="B88" s="17">
        <v>0.50580000000000003</v>
      </c>
    </row>
    <row r="89" spans="1:2" ht="12.45" x14ac:dyDescent="0.3">
      <c r="A89" s="2">
        <v>88</v>
      </c>
      <c r="B89" s="17">
        <v>0.48609999999999998</v>
      </c>
    </row>
    <row r="90" spans="1:2" ht="12.45" x14ac:dyDescent="0.3">
      <c r="A90" s="2">
        <v>89</v>
      </c>
      <c r="B90" s="17">
        <v>0.4657</v>
      </c>
    </row>
    <row r="91" spans="1:2" ht="12.45" x14ac:dyDescent="0.3">
      <c r="A91" s="2">
        <v>90</v>
      </c>
      <c r="B91" s="17">
        <v>0.4446</v>
      </c>
    </row>
    <row r="92" spans="1:2" ht="12.45" x14ac:dyDescent="0.3">
      <c r="A92" s="2">
        <v>91</v>
      </c>
      <c r="B92" s="17">
        <v>0.4229</v>
      </c>
    </row>
    <row r="93" spans="1:2" ht="12.45" x14ac:dyDescent="0.3">
      <c r="A93" s="2">
        <v>92</v>
      </c>
      <c r="B93" s="17">
        <v>0.40039999999999998</v>
      </c>
    </row>
    <row r="94" spans="1:2" ht="12.45" x14ac:dyDescent="0.3">
      <c r="A94" s="2">
        <v>93</v>
      </c>
      <c r="B94" s="17">
        <v>0.37730000000000002</v>
      </c>
    </row>
    <row r="95" spans="1:2" ht="12.45" x14ac:dyDescent="0.3">
      <c r="A95" s="2">
        <v>94</v>
      </c>
      <c r="B95" s="17">
        <v>0.35349999999999998</v>
      </c>
    </row>
    <row r="96" spans="1:2" ht="12.45" x14ac:dyDescent="0.3">
      <c r="A96" s="2">
        <v>95</v>
      </c>
      <c r="B96" s="17">
        <v>0.32900000000000001</v>
      </c>
    </row>
    <row r="97" spans="1:2" ht="12.45" x14ac:dyDescent="0.3">
      <c r="A97" s="2">
        <v>96</v>
      </c>
      <c r="B97" s="17">
        <v>0.3039</v>
      </c>
    </row>
    <row r="98" spans="1:2" ht="12.45" x14ac:dyDescent="0.3">
      <c r="A98" s="2">
        <v>97</v>
      </c>
      <c r="B98" s="17">
        <v>0.27800000000000002</v>
      </c>
    </row>
    <row r="99" spans="1:2" ht="12.45" x14ac:dyDescent="0.3">
      <c r="A99" s="2">
        <v>98</v>
      </c>
      <c r="B99" s="17">
        <v>0.2515</v>
      </c>
    </row>
    <row r="100" spans="1:2" ht="12.45" x14ac:dyDescent="0.3">
      <c r="A100" s="2">
        <v>99</v>
      </c>
      <c r="B100" s="17">
        <v>0.22420000000000001</v>
      </c>
    </row>
    <row r="101" spans="1:2" ht="12.45" x14ac:dyDescent="0.3">
      <c r="A101" s="2"/>
      <c r="B101" s="17"/>
    </row>
    <row r="102" spans="1:2" ht="12.45" x14ac:dyDescent="0.3">
      <c r="A102" s="2"/>
      <c r="B102" s="17"/>
    </row>
    <row r="103" spans="1:2" ht="12.45" x14ac:dyDescent="0.3">
      <c r="A103" s="2"/>
      <c r="B103" s="17"/>
    </row>
    <row r="104" spans="1:2" ht="12.45" x14ac:dyDescent="0.3">
      <c r="A104" s="2"/>
      <c r="B104" s="17"/>
    </row>
    <row r="105" spans="1:2" ht="12.45" x14ac:dyDescent="0.3">
      <c r="A105" s="2"/>
      <c r="B105" s="17"/>
    </row>
    <row r="106" spans="1:2" ht="12.45" x14ac:dyDescent="0.3">
      <c r="A106" s="2"/>
      <c r="B106" s="17"/>
    </row>
    <row r="107" spans="1:2" ht="12.45" x14ac:dyDescent="0.3">
      <c r="A107" s="2"/>
      <c r="B107" s="17"/>
    </row>
    <row r="108" spans="1:2" ht="12.45" x14ac:dyDescent="0.3">
      <c r="A108" s="2"/>
      <c r="B108" s="17"/>
    </row>
    <row r="109" spans="1:2" ht="12.45" x14ac:dyDescent="0.3">
      <c r="A109" s="2"/>
      <c r="B109" s="17"/>
    </row>
    <row r="110" spans="1:2" ht="12.45" x14ac:dyDescent="0.3">
      <c r="A110" s="2"/>
      <c r="B110" s="17"/>
    </row>
    <row r="111" spans="1:2" ht="12.45" x14ac:dyDescent="0.3">
      <c r="A111" s="2"/>
      <c r="B111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AE322"/>
  <sheetViews>
    <sheetView workbookViewId="0">
      <pane ySplit="1" topLeftCell="A2" activePane="bottomLeft" state="frozen"/>
      <selection pane="bottomLeft"/>
    </sheetView>
  </sheetViews>
  <sheetFormatPr defaultColWidth="13" defaultRowHeight="12.45" outlineLevelCol="1" x14ac:dyDescent="0.3"/>
  <cols>
    <col min="1" max="1" width="10.3828125" style="3" bestFit="1" customWidth="1"/>
    <col min="2" max="2" width="15.61328125" style="3" bestFit="1" customWidth="1"/>
    <col min="3" max="3" width="7.15234375" style="3" bestFit="1" customWidth="1"/>
    <col min="4" max="4" width="4.23046875" style="3" bestFit="1" customWidth="1"/>
    <col min="5" max="5" width="30.3828125" style="3" customWidth="1" collapsed="1"/>
    <col min="6" max="6" width="50.4609375" style="3" hidden="1" customWidth="1" outlineLevel="1"/>
    <col min="7" max="7" width="8.3828125" style="3" bestFit="1" customWidth="1"/>
    <col min="8" max="8" width="9.3828125" style="3" bestFit="1" customWidth="1"/>
    <col min="9" max="9" width="5.15234375" style="3" bestFit="1" customWidth="1"/>
    <col min="10" max="10" width="12.84375" style="41" bestFit="1" customWidth="1"/>
    <col min="11" max="13" width="13" style="3"/>
    <col min="14" max="22" width="2.84375" style="3" bestFit="1" customWidth="1"/>
    <col min="23" max="23" width="2.84375" style="2" bestFit="1" customWidth="1"/>
    <col min="24" max="16384" width="13" style="3"/>
  </cols>
  <sheetData>
    <row r="1" spans="1:31" s="10" customFormat="1" x14ac:dyDescent="0.3">
      <c r="A1" s="4" t="s">
        <v>7</v>
      </c>
      <c r="B1" s="4" t="s">
        <v>8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25</v>
      </c>
      <c r="H1" s="4" t="s">
        <v>10</v>
      </c>
      <c r="I1" s="4" t="s">
        <v>11</v>
      </c>
      <c r="J1" s="40" t="s">
        <v>12</v>
      </c>
      <c r="N1" s="3"/>
      <c r="O1" s="3"/>
      <c r="P1" s="3"/>
      <c r="Q1" s="3"/>
      <c r="R1" s="3"/>
      <c r="S1" s="3"/>
      <c r="T1" s="3"/>
      <c r="U1" s="3"/>
      <c r="V1" s="3"/>
      <c r="W1" s="2"/>
    </row>
    <row r="2" spans="1:31" x14ac:dyDescent="0.3">
      <c r="A2" s="3" t="s">
        <v>32</v>
      </c>
      <c r="B2" s="3" t="s">
        <v>33</v>
      </c>
      <c r="C2" s="3" t="s">
        <v>34</v>
      </c>
      <c r="D2" s="3">
        <v>43</v>
      </c>
      <c r="E2" s="3" t="s">
        <v>17</v>
      </c>
      <c r="F2" s="19" t="str">
        <f t="shared" ref="F2:F33" si="0">A2&amp;B2&amp;C2&amp;E2</f>
        <v>JenniferMortimerFMILLENNIUM RUNNING</v>
      </c>
      <c r="G2" s="12">
        <v>1.585474537037037E-2</v>
      </c>
      <c r="H2" s="19">
        <f>IF(C2="F",VLOOKUP(D2,'F 5K Road'!$A$2:$B$101,2,FALSE)*G2,VLOOKUP(D2,'M 5K Road'!$A$2:$B$101,2,FALSE)*G2)</f>
        <v>1.5139696354166666E-2</v>
      </c>
      <c r="I2" s="20">
        <f t="shared" ref="I2:I33" si="1">COUNTIFS($C$2:$C$226,C2,$H$2:$H$226,"&lt;"&amp;H2)+1</f>
        <v>1</v>
      </c>
      <c r="J2" s="21">
        <f>VLOOKUP(I2,'Point Table'!A:B,2,FALSE)</f>
        <v>100</v>
      </c>
    </row>
    <row r="3" spans="1:31" x14ac:dyDescent="0.3">
      <c r="A3" s="3" t="s">
        <v>61</v>
      </c>
      <c r="B3" s="3" t="s">
        <v>62</v>
      </c>
      <c r="C3" s="3" t="s">
        <v>34</v>
      </c>
      <c r="D3" s="3">
        <v>59</v>
      </c>
      <c r="E3" s="3" t="s">
        <v>17</v>
      </c>
      <c r="F3" s="19" t="str">
        <f t="shared" si="0"/>
        <v>KarenLongFMILLENNIUM RUNNING</v>
      </c>
      <c r="G3" s="12">
        <v>1.9450347222222223E-2</v>
      </c>
      <c r="H3" s="19">
        <f>IF(C3="F",VLOOKUP(D3,'F 5K Road'!$A$2:$B$101,2,FALSE)*G3,VLOOKUP(D3,'M 5K Road'!$A$2:$B$101,2,FALSE)*G3)</f>
        <v>1.5682814965277778E-2</v>
      </c>
      <c r="I3" s="20">
        <f t="shared" si="1"/>
        <v>2</v>
      </c>
      <c r="J3" s="21">
        <f>VLOOKUP(I3,'Point Table'!A:B,2,FALSE)</f>
        <v>96</v>
      </c>
      <c r="AA3" s="2"/>
      <c r="AB3" s="2"/>
      <c r="AC3" s="2"/>
      <c r="AD3" s="2"/>
      <c r="AE3" s="2"/>
    </row>
    <row r="4" spans="1:31" x14ac:dyDescent="0.3">
      <c r="A4" s="3" t="s">
        <v>95</v>
      </c>
      <c r="B4" s="3" t="s">
        <v>96</v>
      </c>
      <c r="C4" s="3" t="s">
        <v>34</v>
      </c>
      <c r="D4" s="3">
        <v>64</v>
      </c>
      <c r="E4" s="3" t="s">
        <v>16</v>
      </c>
      <c r="F4" s="19" t="str">
        <f t="shared" si="0"/>
        <v>MarggieQuinnFGREATER DERRY TRACK CLUB</v>
      </c>
      <c r="G4" s="12">
        <v>2.4637615740740741E-2</v>
      </c>
      <c r="H4" s="19">
        <f>IF(C4="F",VLOOKUP(D4,'F 5K Road'!$A$2:$B$101,2,FALSE)*G4,VLOOKUP(D4,'M 5K Road'!$A$2:$B$101,2,FALSE)*G4)</f>
        <v>1.8667921446759262E-2</v>
      </c>
      <c r="I4" s="20">
        <f t="shared" si="1"/>
        <v>3</v>
      </c>
      <c r="J4" s="21">
        <f>VLOOKUP(I4,'Point Table'!A:B,2,FALSE)</f>
        <v>92</v>
      </c>
      <c r="X4" s="2"/>
      <c r="AB4" s="2"/>
      <c r="AC4" s="2"/>
      <c r="AD4" s="2"/>
      <c r="AE4" s="2"/>
    </row>
    <row r="5" spans="1:31" x14ac:dyDescent="0.3">
      <c r="A5" s="3" t="s">
        <v>72</v>
      </c>
      <c r="B5" s="3" t="s">
        <v>73</v>
      </c>
      <c r="C5" s="3" t="s">
        <v>34</v>
      </c>
      <c r="D5" s="3">
        <v>48</v>
      </c>
      <c r="E5" s="3" t="s">
        <v>17</v>
      </c>
      <c r="F5" s="19" t="str">
        <f t="shared" si="0"/>
        <v>KateO'MalleyFMILLENNIUM RUNNING</v>
      </c>
      <c r="G5" s="12">
        <v>2.0512962962962962E-2</v>
      </c>
      <c r="H5" s="19">
        <f>IF(C5="F",VLOOKUP(D5,'F 5K Road'!$A$2:$B$101,2,FALSE)*G5,VLOOKUP(D5,'M 5K Road'!$A$2:$B$101,2,FALSE)*G5)</f>
        <v>1.8730386481481481E-2</v>
      </c>
      <c r="I5" s="20">
        <f t="shared" si="1"/>
        <v>4</v>
      </c>
      <c r="J5" s="21">
        <f>VLOOKUP(I5,'Point Table'!A:B,2,FALSE)</f>
        <v>88</v>
      </c>
      <c r="X5" s="2"/>
      <c r="Y5" s="2"/>
      <c r="Z5" s="2"/>
      <c r="AA5" s="2"/>
      <c r="AB5" s="2"/>
      <c r="AC5" s="2"/>
      <c r="AD5" s="2"/>
      <c r="AE5" s="2"/>
    </row>
    <row r="6" spans="1:31" x14ac:dyDescent="0.3">
      <c r="A6" s="3" t="s">
        <v>67</v>
      </c>
      <c r="B6" s="3" t="s">
        <v>50</v>
      </c>
      <c r="C6" s="3" t="s">
        <v>34</v>
      </c>
      <c r="D6" s="3">
        <v>40</v>
      </c>
      <c r="E6" s="3" t="s">
        <v>17</v>
      </c>
      <c r="F6" s="19" t="str">
        <f t="shared" si="0"/>
        <v>ChelseaCookFMILLENNIUM RUNNING</v>
      </c>
      <c r="G6" s="12">
        <v>1.987152777777778E-2</v>
      </c>
      <c r="H6" s="19">
        <f>IF(C6="F",VLOOKUP(D6,'F 5K Road'!$A$2:$B$101,2,FALSE)*G6,VLOOKUP(D6,'M 5K Road'!$A$2:$B$101,2,FALSE)*G6)</f>
        <v>1.934294513888889E-2</v>
      </c>
      <c r="I6" s="20">
        <f t="shared" si="1"/>
        <v>5</v>
      </c>
      <c r="J6" s="21">
        <f>VLOOKUP(I6,'Point Table'!A:B,2,FALSE)</f>
        <v>84</v>
      </c>
    </row>
    <row r="7" spans="1:31" x14ac:dyDescent="0.3">
      <c r="A7" s="3" t="s">
        <v>91</v>
      </c>
      <c r="B7" s="3" t="s">
        <v>92</v>
      </c>
      <c r="C7" s="3" t="s">
        <v>34</v>
      </c>
      <c r="D7" s="3">
        <v>55</v>
      </c>
      <c r="E7" s="3" t="s">
        <v>16</v>
      </c>
      <c r="F7" s="19" t="str">
        <f t="shared" si="0"/>
        <v>CariHoglundFGREATER DERRY TRACK CLUB</v>
      </c>
      <c r="G7" s="12">
        <v>2.3920949074074074E-2</v>
      </c>
      <c r="H7" s="19">
        <f>IF(C7="F",VLOOKUP(D7,'F 5K Road'!$A$2:$B$101,2,FALSE)*G7,VLOOKUP(D7,'M 5K Road'!$A$2:$B$101,2,FALSE)*G7)</f>
        <v>2.0215594062499998E-2</v>
      </c>
      <c r="I7" s="20">
        <f t="shared" si="1"/>
        <v>6</v>
      </c>
      <c r="J7" s="21">
        <f>VLOOKUP(I7,'Point Table'!A:B,2,FALSE)</f>
        <v>80</v>
      </c>
    </row>
    <row r="8" spans="1:31" x14ac:dyDescent="0.3">
      <c r="A8" s="3" t="s">
        <v>100</v>
      </c>
      <c r="B8" s="3" t="s">
        <v>101</v>
      </c>
      <c r="C8" s="3" t="s">
        <v>34</v>
      </c>
      <c r="D8" s="3">
        <v>58</v>
      </c>
      <c r="E8" s="3" t="s">
        <v>15</v>
      </c>
      <c r="F8" s="19" t="str">
        <f t="shared" si="0"/>
        <v>BethWhippleFGATE CITY STRIDERS</v>
      </c>
      <c r="G8" s="12">
        <v>2.4883564814814817E-2</v>
      </c>
      <c r="H8" s="19">
        <f>IF(C8="F",VLOOKUP(D8,'F 5K Road'!$A$2:$B$101,2,FALSE)*G8,VLOOKUP(D8,'M 5K Road'!$A$2:$B$101,2,FALSE)*G8)</f>
        <v>2.0304988888888889E-2</v>
      </c>
      <c r="I8" s="20">
        <f t="shared" si="1"/>
        <v>7</v>
      </c>
      <c r="J8" s="21">
        <f>VLOOKUP(I8,'Point Table'!A:B,2,FALSE)</f>
        <v>76</v>
      </c>
    </row>
    <row r="9" spans="1:31" x14ac:dyDescent="0.3">
      <c r="A9" s="3" t="s">
        <v>114</v>
      </c>
      <c r="B9" s="3" t="s">
        <v>115</v>
      </c>
      <c r="C9" s="3" t="s">
        <v>34</v>
      </c>
      <c r="D9" s="3">
        <v>65</v>
      </c>
      <c r="E9" s="3" t="s">
        <v>15</v>
      </c>
      <c r="F9" s="19" t="str">
        <f t="shared" si="0"/>
        <v>PriscillaFlynnFGATE CITY STRIDERS</v>
      </c>
      <c r="G9" s="12">
        <v>2.7472337962962966E-2</v>
      </c>
      <c r="H9" s="19">
        <f>IF(C9="F",VLOOKUP(D9,'F 5K Road'!$A$2:$B$101,2,FALSE)*G9,VLOOKUP(D9,'M 5K Road'!$A$2:$B$101,2,FALSE)*G9)</f>
        <v>2.0549308796296299E-2</v>
      </c>
      <c r="I9" s="20">
        <f t="shared" si="1"/>
        <v>8</v>
      </c>
      <c r="J9" s="21">
        <f>VLOOKUP(I9,'Point Table'!A:B,2,FALSE)</f>
        <v>72</v>
      </c>
    </row>
    <row r="10" spans="1:31" x14ac:dyDescent="0.3">
      <c r="A10" s="3" t="s">
        <v>78</v>
      </c>
      <c r="B10" s="3" t="s">
        <v>79</v>
      </c>
      <c r="C10" s="3" t="s">
        <v>34</v>
      </c>
      <c r="D10" s="3">
        <v>46</v>
      </c>
      <c r="E10" s="3" t="s">
        <v>16</v>
      </c>
      <c r="F10" s="19" t="str">
        <f t="shared" si="0"/>
        <v>KirstenKortzFGREATER DERRY TRACK CLUB</v>
      </c>
      <c r="G10" s="12">
        <v>2.2248958333333332E-2</v>
      </c>
      <c r="H10" s="19">
        <f>IF(C10="F",VLOOKUP(D10,'F 5K Road'!$A$2:$B$101,2,FALSE)*G10,VLOOKUP(D10,'M 5K Road'!$A$2:$B$101,2,FALSE)*G10)</f>
        <v>2.0722679791666667E-2</v>
      </c>
      <c r="I10" s="20">
        <f t="shared" si="1"/>
        <v>9</v>
      </c>
      <c r="J10" s="21">
        <f>VLOOKUP(I10,'Point Table'!A:B,2,FALSE)</f>
        <v>68</v>
      </c>
      <c r="Y10" s="2"/>
      <c r="Z10" s="2"/>
      <c r="AA10" s="2"/>
      <c r="AB10" s="2"/>
      <c r="AC10" s="2"/>
      <c r="AD10" s="2"/>
      <c r="AE10" s="2"/>
    </row>
    <row r="11" spans="1:31" x14ac:dyDescent="0.3">
      <c r="A11" s="3" t="s">
        <v>89</v>
      </c>
      <c r="B11" s="3" t="s">
        <v>90</v>
      </c>
      <c r="C11" s="3" t="s">
        <v>34</v>
      </c>
      <c r="D11" s="3">
        <v>48</v>
      </c>
      <c r="E11" s="3" t="s">
        <v>16</v>
      </c>
      <c r="F11" s="19" t="str">
        <f t="shared" si="0"/>
        <v>ElizabethBusteedFGREATER DERRY TRACK CLUB</v>
      </c>
      <c r="G11" s="12">
        <v>2.3889351851851853E-2</v>
      </c>
      <c r="H11" s="19">
        <f>IF(C11="F",VLOOKUP(D11,'F 5K Road'!$A$2:$B$101,2,FALSE)*G11,VLOOKUP(D11,'M 5K Road'!$A$2:$B$101,2,FALSE)*G11)</f>
        <v>2.1813367175925927E-2</v>
      </c>
      <c r="I11" s="20">
        <f t="shared" si="1"/>
        <v>10</v>
      </c>
      <c r="J11" s="21">
        <f>VLOOKUP(I11,'Point Table'!A:B,2,FALSE)</f>
        <v>64</v>
      </c>
    </row>
    <row r="12" spans="1:31" x14ac:dyDescent="0.3">
      <c r="A12" s="3" t="s">
        <v>107</v>
      </c>
      <c r="B12" s="3" t="s">
        <v>108</v>
      </c>
      <c r="C12" s="3" t="s">
        <v>34</v>
      </c>
      <c r="D12" s="3">
        <v>56</v>
      </c>
      <c r="E12" s="3" t="s">
        <v>15</v>
      </c>
      <c r="F12" s="19" t="str">
        <f t="shared" si="0"/>
        <v>AngelaAnderson-ConnollyFGATE CITY STRIDERS</v>
      </c>
      <c r="G12" s="12">
        <v>2.6424421296296297E-2</v>
      </c>
      <c r="H12" s="19">
        <f>IF(C12="F",VLOOKUP(D12,'F 5K Road'!$A$2:$B$101,2,FALSE)*G12,VLOOKUP(D12,'M 5K Road'!$A$2:$B$101,2,FALSE)*G12)</f>
        <v>2.2074961550925927E-2</v>
      </c>
      <c r="I12" s="20">
        <f t="shared" si="1"/>
        <v>11</v>
      </c>
      <c r="J12" s="21">
        <f>VLOOKUP(I12,'Point Table'!A:B,2,FALSE)</f>
        <v>61</v>
      </c>
    </row>
    <row r="13" spans="1:31" x14ac:dyDescent="0.3">
      <c r="A13" s="3" t="s">
        <v>109</v>
      </c>
      <c r="B13" s="3" t="s">
        <v>88</v>
      </c>
      <c r="C13" s="3" t="s">
        <v>34</v>
      </c>
      <c r="D13" s="3">
        <v>58</v>
      </c>
      <c r="E13" s="3" t="s">
        <v>16</v>
      </c>
      <c r="F13" s="19" t="str">
        <f t="shared" si="0"/>
        <v>BrendaCoyleFGREATER DERRY TRACK CLUB</v>
      </c>
      <c r="G13" s="12">
        <v>2.7086111111111109E-2</v>
      </c>
      <c r="H13" s="19">
        <f>IF(C13="F",VLOOKUP(D13,'F 5K Road'!$A$2:$B$101,2,FALSE)*G13,VLOOKUP(D13,'M 5K Road'!$A$2:$B$101,2,FALSE)*G13)</f>
        <v>2.2102266666666665E-2</v>
      </c>
      <c r="I13" s="20">
        <f t="shared" si="1"/>
        <v>12</v>
      </c>
      <c r="J13" s="21">
        <f>VLOOKUP(I13,'Point Table'!A:B,2,FALSE)</f>
        <v>58</v>
      </c>
    </row>
    <row r="14" spans="1:31" x14ac:dyDescent="0.3">
      <c r="A14" s="3" t="s">
        <v>84</v>
      </c>
      <c r="B14" s="3" t="s">
        <v>83</v>
      </c>
      <c r="C14" s="3" t="s">
        <v>34</v>
      </c>
      <c r="D14" s="3">
        <v>36</v>
      </c>
      <c r="E14" s="3" t="s">
        <v>16</v>
      </c>
      <c r="F14" s="19" t="str">
        <f t="shared" si="0"/>
        <v>AleeRizzoFGREATER DERRY TRACK CLUB</v>
      </c>
      <c r="G14" s="12">
        <v>2.2559953703703704E-2</v>
      </c>
      <c r="H14" s="19">
        <f>IF(C14="F",VLOOKUP(D14,'F 5K Road'!$A$2:$B$101,2,FALSE)*G14,VLOOKUP(D14,'M 5K Road'!$A$2:$B$101,2,FALSE)*G14)</f>
        <v>2.2347890138888889E-2</v>
      </c>
      <c r="I14" s="20">
        <f t="shared" si="1"/>
        <v>13</v>
      </c>
      <c r="J14" s="21">
        <f>VLOOKUP(I14,'Point Table'!A:B,2,FALSE)</f>
        <v>55</v>
      </c>
    </row>
    <row r="15" spans="1:31" x14ac:dyDescent="0.3">
      <c r="A15" s="3" t="s">
        <v>110</v>
      </c>
      <c r="B15" s="3" t="s">
        <v>111</v>
      </c>
      <c r="C15" s="3" t="s">
        <v>34</v>
      </c>
      <c r="D15" s="3">
        <v>55</v>
      </c>
      <c r="E15" s="3" t="s">
        <v>17</v>
      </c>
      <c r="F15" s="19" t="str">
        <f t="shared" si="0"/>
        <v>KimBonenfantFMILLENNIUM RUNNING</v>
      </c>
      <c r="G15" s="12">
        <v>2.7219791666666666E-2</v>
      </c>
      <c r="H15" s="19">
        <f>IF(C15="F",VLOOKUP(D15,'F 5K Road'!$A$2:$B$101,2,FALSE)*G15,VLOOKUP(D15,'M 5K Road'!$A$2:$B$101,2,FALSE)*G15)</f>
        <v>2.3003445937499999E-2</v>
      </c>
      <c r="I15" s="20">
        <f t="shared" si="1"/>
        <v>14</v>
      </c>
      <c r="J15" s="21">
        <f>VLOOKUP(I15,'Point Table'!A:B,2,FALSE)</f>
        <v>52</v>
      </c>
      <c r="X15" s="2"/>
      <c r="Y15" s="2"/>
      <c r="Z15" s="2"/>
      <c r="AA15" s="2"/>
      <c r="AB15" s="2"/>
      <c r="AC15" s="2"/>
      <c r="AD15" s="2"/>
      <c r="AE15" s="2"/>
    </row>
    <row r="16" spans="1:31" x14ac:dyDescent="0.3">
      <c r="A16" s="3" t="s">
        <v>105</v>
      </c>
      <c r="B16" s="3" t="s">
        <v>106</v>
      </c>
      <c r="C16" s="3" t="s">
        <v>34</v>
      </c>
      <c r="D16" s="3">
        <v>51</v>
      </c>
      <c r="E16" s="3" t="s">
        <v>16</v>
      </c>
      <c r="F16" s="19" t="str">
        <f t="shared" si="0"/>
        <v>JennaAbreuFGREATER DERRY TRACK CLUB</v>
      </c>
      <c r="G16" s="12">
        <v>2.6345023148148149E-2</v>
      </c>
      <c r="H16" s="19">
        <f>IF(C16="F",VLOOKUP(D16,'F 5K Road'!$A$2:$B$101,2,FALSE)*G16,VLOOKUP(D16,'M 5K Road'!$A$2:$B$101,2,FALSE)*G16)</f>
        <v>2.3289000462962964E-2</v>
      </c>
      <c r="I16" s="20">
        <f t="shared" si="1"/>
        <v>15</v>
      </c>
      <c r="J16" s="21">
        <f>VLOOKUP(I16,'Point Table'!A:B,2,FALSE)</f>
        <v>49</v>
      </c>
    </row>
    <row r="17" spans="1:31" x14ac:dyDescent="0.3">
      <c r="A17" s="3" t="s">
        <v>133</v>
      </c>
      <c r="B17" s="3" t="s">
        <v>134</v>
      </c>
      <c r="C17" s="3" t="s">
        <v>34</v>
      </c>
      <c r="D17" s="3">
        <v>66</v>
      </c>
      <c r="E17" s="3" t="s">
        <v>16</v>
      </c>
      <c r="F17" s="19" t="str">
        <f t="shared" si="0"/>
        <v>AudreyFarnsworthFGREATER DERRY TRACK CLUB</v>
      </c>
      <c r="G17" s="12">
        <v>3.1759143518518516E-2</v>
      </c>
      <c r="H17" s="19">
        <f>IF(C17="F",VLOOKUP(D17,'F 5K Road'!$A$2:$B$101,2,FALSE)*G17,VLOOKUP(D17,'M 5K Road'!$A$2:$B$101,2,FALSE)*G17)</f>
        <v>2.3447775659722218E-2</v>
      </c>
      <c r="I17" s="20">
        <f t="shared" si="1"/>
        <v>16</v>
      </c>
      <c r="J17" s="21">
        <f>VLOOKUP(I17,'Point Table'!A:B,2,FALSE)</f>
        <v>46</v>
      </c>
    </row>
    <row r="18" spans="1:31" x14ac:dyDescent="0.3">
      <c r="A18" s="3" t="s">
        <v>120</v>
      </c>
      <c r="B18" s="3" t="s">
        <v>121</v>
      </c>
      <c r="C18" s="3" t="s">
        <v>34</v>
      </c>
      <c r="D18" s="3">
        <v>58</v>
      </c>
      <c r="E18" s="3" t="s">
        <v>16</v>
      </c>
      <c r="F18" s="19" t="str">
        <f t="shared" si="0"/>
        <v>JennJensenFGREATER DERRY TRACK CLUB</v>
      </c>
      <c r="G18" s="12">
        <v>2.9042476851851851E-2</v>
      </c>
      <c r="H18" s="19">
        <f>IF(C18="F",VLOOKUP(D18,'F 5K Road'!$A$2:$B$101,2,FALSE)*G18,VLOOKUP(D18,'M 5K Road'!$A$2:$B$101,2,FALSE)*G18)</f>
        <v>2.3698661111111109E-2</v>
      </c>
      <c r="I18" s="20">
        <f t="shared" si="1"/>
        <v>17</v>
      </c>
      <c r="J18" s="21">
        <f>VLOOKUP(I18,'Point Table'!A:B,2,FALSE)</f>
        <v>43</v>
      </c>
      <c r="AA18" s="2"/>
      <c r="AB18" s="2"/>
      <c r="AC18" s="2"/>
      <c r="AD18" s="2"/>
      <c r="AE18" s="2"/>
    </row>
    <row r="19" spans="1:31" x14ac:dyDescent="0.3">
      <c r="A19" s="3" t="s">
        <v>99</v>
      </c>
      <c r="B19" s="3" t="s">
        <v>83</v>
      </c>
      <c r="C19" s="3" t="s">
        <v>34</v>
      </c>
      <c r="D19" s="3">
        <v>5</v>
      </c>
      <c r="E19" s="3" t="s">
        <v>16</v>
      </c>
      <c r="F19" s="19" t="str">
        <f t="shared" si="0"/>
        <v>LillianRizzoFGREATER DERRY TRACK CLUB</v>
      </c>
      <c r="G19" s="12">
        <v>2.4865046296296298E-2</v>
      </c>
      <c r="H19" s="19">
        <f>IF(C19="F",VLOOKUP(D19,'F 5K Road'!$A$2:$B$101,2,FALSE)*G19,VLOOKUP(D19,'M 5K Road'!$A$2:$B$101,2,FALSE)*G19)</f>
        <v>2.4865046296296298E-2</v>
      </c>
      <c r="I19" s="20">
        <f t="shared" si="1"/>
        <v>18</v>
      </c>
      <c r="J19" s="21">
        <f>VLOOKUP(I19,'Point Table'!A:B,2,FALSE)</f>
        <v>40</v>
      </c>
    </row>
    <row r="20" spans="1:31" x14ac:dyDescent="0.3">
      <c r="A20" s="3" t="s">
        <v>102</v>
      </c>
      <c r="B20" s="3" t="s">
        <v>88</v>
      </c>
      <c r="C20" s="3" t="s">
        <v>34</v>
      </c>
      <c r="D20" s="3">
        <v>29</v>
      </c>
      <c r="E20" s="3" t="s">
        <v>16</v>
      </c>
      <c r="F20" s="19" t="str">
        <f t="shared" si="0"/>
        <v>ReganCoyleFGREATER DERRY TRACK CLUB</v>
      </c>
      <c r="G20" s="12">
        <v>2.4910069444444443E-2</v>
      </c>
      <c r="H20" s="19">
        <f>IF(C20="F",VLOOKUP(D20,'F 5K Road'!$A$2:$B$101,2,FALSE)*G20,VLOOKUP(D20,'M 5K Road'!$A$2:$B$101,2,FALSE)*G20)</f>
        <v>2.4910069444444443E-2</v>
      </c>
      <c r="I20" s="20">
        <f t="shared" si="1"/>
        <v>19</v>
      </c>
      <c r="J20" s="21">
        <f>VLOOKUP(I20,'Point Table'!A:B,2,FALSE)</f>
        <v>37</v>
      </c>
    </row>
    <row r="21" spans="1:31" x14ac:dyDescent="0.3">
      <c r="A21" s="3" t="s">
        <v>103</v>
      </c>
      <c r="B21" s="3" t="s">
        <v>104</v>
      </c>
      <c r="C21" s="3" t="s">
        <v>34</v>
      </c>
      <c r="D21" s="3">
        <v>42</v>
      </c>
      <c r="E21" s="3" t="s">
        <v>16</v>
      </c>
      <c r="F21" s="19" t="str">
        <f t="shared" si="0"/>
        <v>SharonPetersonFGREATER DERRY TRACK CLUB</v>
      </c>
      <c r="G21" s="12">
        <v>2.5964814814814816E-2</v>
      </c>
      <c r="H21" s="19">
        <f>IF(C21="F",VLOOKUP(D21,'F 5K Road'!$A$2:$B$101,2,FALSE)*G21,VLOOKUP(D21,'M 5K Road'!$A$2:$B$101,2,FALSE)*G21)</f>
        <v>2.4967765925925926E-2</v>
      </c>
      <c r="I21" s="20">
        <f t="shared" si="1"/>
        <v>20</v>
      </c>
      <c r="J21" s="21">
        <f>VLOOKUP(I21,'Point Table'!A:B,2,FALSE)</f>
        <v>34</v>
      </c>
      <c r="X21" s="2"/>
      <c r="Y21" s="2"/>
      <c r="Z21" s="2"/>
      <c r="AA21" s="2"/>
      <c r="AB21" s="2"/>
      <c r="AC21" s="2"/>
      <c r="AD21" s="2"/>
      <c r="AE21" s="2"/>
    </row>
    <row r="22" spans="1:31" x14ac:dyDescent="0.3">
      <c r="A22" s="3" t="s">
        <v>116</v>
      </c>
      <c r="B22" s="3" t="s">
        <v>117</v>
      </c>
      <c r="C22" s="3" t="s">
        <v>34</v>
      </c>
      <c r="D22" s="3">
        <v>48</v>
      </c>
      <c r="E22" s="3" t="s">
        <v>15</v>
      </c>
      <c r="F22" s="19" t="str">
        <f t="shared" si="0"/>
        <v>MichelleBeckFGATE CITY STRIDERS</v>
      </c>
      <c r="G22" s="12">
        <v>2.7856481481481482E-2</v>
      </c>
      <c r="H22" s="19">
        <f>IF(C22="F",VLOOKUP(D22,'F 5K Road'!$A$2:$B$101,2,FALSE)*G22,VLOOKUP(D22,'M 5K Road'!$A$2:$B$101,2,FALSE)*G22)</f>
        <v>2.5435753240740742E-2</v>
      </c>
      <c r="I22" s="20">
        <f t="shared" si="1"/>
        <v>21</v>
      </c>
      <c r="J22" s="21">
        <f>VLOOKUP(I22,'Point Table'!A:B,2,FALSE)</f>
        <v>32</v>
      </c>
      <c r="X22" s="2"/>
      <c r="Y22" s="2"/>
      <c r="Z22" s="2"/>
      <c r="AA22" s="2"/>
      <c r="AB22" s="2"/>
      <c r="AC22" s="2"/>
      <c r="AD22" s="2"/>
      <c r="AE22" s="2"/>
    </row>
    <row r="23" spans="1:31" x14ac:dyDescent="0.3">
      <c r="A23" s="3" t="s">
        <v>125</v>
      </c>
      <c r="B23" s="3" t="s">
        <v>126</v>
      </c>
      <c r="C23" s="3" t="s">
        <v>34</v>
      </c>
      <c r="D23" s="3">
        <v>55</v>
      </c>
      <c r="E23" s="3" t="s">
        <v>16</v>
      </c>
      <c r="F23" s="19" t="str">
        <f t="shared" si="0"/>
        <v>LoriLanganFGREATER DERRY TRACK CLUB</v>
      </c>
      <c r="G23" s="12">
        <v>3.0321990740740743E-2</v>
      </c>
      <c r="H23" s="19">
        <f>IF(C23="F",VLOOKUP(D23,'F 5K Road'!$A$2:$B$101,2,FALSE)*G23,VLOOKUP(D23,'M 5K Road'!$A$2:$B$101,2,FALSE)*G23)</f>
        <v>2.5625114375000001E-2</v>
      </c>
      <c r="I23" s="20">
        <f t="shared" si="1"/>
        <v>22</v>
      </c>
      <c r="J23" s="21">
        <f>VLOOKUP(I23,'Point Table'!A:B,2,FALSE)</f>
        <v>30</v>
      </c>
    </row>
    <row r="24" spans="1:31" x14ac:dyDescent="0.3">
      <c r="A24" s="3" t="s">
        <v>137</v>
      </c>
      <c r="B24" s="3" t="s">
        <v>138</v>
      </c>
      <c r="C24" s="3" t="s">
        <v>34</v>
      </c>
      <c r="D24" s="3">
        <v>61</v>
      </c>
      <c r="E24" s="3" t="s">
        <v>16</v>
      </c>
      <c r="F24" s="19" t="str">
        <f t="shared" si="0"/>
        <v>ChristineSmithFGREATER DERRY TRACK CLUB</v>
      </c>
      <c r="G24" s="12">
        <v>3.3118171296296295E-2</v>
      </c>
      <c r="H24" s="19">
        <f>IF(C24="F",VLOOKUP(D24,'F 5K Road'!$A$2:$B$101,2,FALSE)*G24,VLOOKUP(D24,'M 5K Road'!$A$2:$B$101,2,FALSE)*G24)</f>
        <v>2.6060688993055556E-2</v>
      </c>
      <c r="I24" s="20">
        <f t="shared" si="1"/>
        <v>23</v>
      </c>
      <c r="J24" s="21">
        <f>VLOOKUP(I24,'Point Table'!A:B,2,FALSE)</f>
        <v>28</v>
      </c>
      <c r="AA24" s="2"/>
      <c r="AB24" s="2"/>
      <c r="AC24" s="2"/>
      <c r="AD24" s="2"/>
      <c r="AE24" s="2"/>
    </row>
    <row r="25" spans="1:31" x14ac:dyDescent="0.3">
      <c r="A25" s="3" t="s">
        <v>143</v>
      </c>
      <c r="B25" s="3" t="s">
        <v>144</v>
      </c>
      <c r="C25" s="3" t="s">
        <v>34</v>
      </c>
      <c r="D25" s="3">
        <v>64</v>
      </c>
      <c r="E25" s="3" t="s">
        <v>17</v>
      </c>
      <c r="F25" s="19" t="str">
        <f t="shared" si="0"/>
        <v>ColleenConnollyFMILLENNIUM RUNNING</v>
      </c>
      <c r="G25" s="12">
        <v>3.4410069444444448E-2</v>
      </c>
      <c r="H25" s="19">
        <f>IF(C25="F",VLOOKUP(D25,'F 5K Road'!$A$2:$B$101,2,FALSE)*G25,VLOOKUP(D25,'M 5K Road'!$A$2:$B$101,2,FALSE)*G25)</f>
        <v>2.6072509618055559E-2</v>
      </c>
      <c r="I25" s="20">
        <f t="shared" si="1"/>
        <v>24</v>
      </c>
      <c r="J25" s="21">
        <f>VLOOKUP(I25,'Point Table'!A:B,2,FALSE)</f>
        <v>26</v>
      </c>
      <c r="X25" s="2"/>
      <c r="Y25" s="2"/>
      <c r="Z25" s="2"/>
      <c r="AA25" s="2"/>
      <c r="AB25" s="2"/>
      <c r="AC25" s="2"/>
      <c r="AD25" s="2"/>
      <c r="AE25" s="2"/>
    </row>
    <row r="26" spans="1:31" x14ac:dyDescent="0.3">
      <c r="A26" s="3" t="s">
        <v>118</v>
      </c>
      <c r="B26" s="3" t="s">
        <v>119</v>
      </c>
      <c r="C26" s="3" t="s">
        <v>34</v>
      </c>
      <c r="D26" s="3">
        <v>45</v>
      </c>
      <c r="E26" s="3" t="s">
        <v>17</v>
      </c>
      <c r="F26" s="19" t="str">
        <f t="shared" si="0"/>
        <v>MalissaKnightFMILLENNIUM RUNNING</v>
      </c>
      <c r="G26" s="12">
        <v>2.792511574074074E-2</v>
      </c>
      <c r="H26" s="19">
        <f>IF(C26="F",VLOOKUP(D26,'F 5K Road'!$A$2:$B$101,2,FALSE)*G26,VLOOKUP(D26,'M 5K Road'!$A$2:$B$101,2,FALSE)*G26)</f>
        <v>2.6244023773148148E-2</v>
      </c>
      <c r="I26" s="20">
        <f t="shared" si="1"/>
        <v>25</v>
      </c>
      <c r="J26" s="21">
        <f>VLOOKUP(I26,'Point Table'!A:B,2,FALSE)</f>
        <v>24</v>
      </c>
      <c r="X26" s="2"/>
      <c r="Y26" s="2"/>
      <c r="Z26" s="2"/>
      <c r="AA26" s="2"/>
      <c r="AB26" s="2"/>
      <c r="AC26" s="2"/>
      <c r="AD26" s="2"/>
      <c r="AE26" s="2"/>
    </row>
    <row r="27" spans="1:31" x14ac:dyDescent="0.3">
      <c r="A27" s="3" t="s">
        <v>129</v>
      </c>
      <c r="B27" s="3" t="s">
        <v>130</v>
      </c>
      <c r="C27" s="3" t="s">
        <v>34</v>
      </c>
      <c r="D27" s="3">
        <v>54</v>
      </c>
      <c r="E27" s="3" t="s">
        <v>16</v>
      </c>
      <c r="F27" s="19" t="str">
        <f t="shared" si="0"/>
        <v>KerriHaskinsFGREATER DERRY TRACK CLUB</v>
      </c>
      <c r="G27" s="12">
        <v>3.0951041666666668E-2</v>
      </c>
      <c r="H27" s="19">
        <f>IF(C27="F",VLOOKUP(D27,'F 5K Road'!$A$2:$B$101,2,FALSE)*G27,VLOOKUP(D27,'M 5K Road'!$A$2:$B$101,2,FALSE)*G27)</f>
        <v>2.645695041666667E-2</v>
      </c>
      <c r="I27" s="20">
        <f t="shared" si="1"/>
        <v>26</v>
      </c>
      <c r="J27" s="21">
        <f>VLOOKUP(I27,'Point Table'!A:B,2,FALSE)</f>
        <v>22.5</v>
      </c>
      <c r="AA27" s="2"/>
      <c r="AB27" s="2"/>
      <c r="AC27" s="2"/>
      <c r="AD27" s="2"/>
      <c r="AE27" s="2"/>
    </row>
    <row r="28" spans="1:31" x14ac:dyDescent="0.3">
      <c r="A28" s="3" t="s">
        <v>122</v>
      </c>
      <c r="B28" s="3" t="s">
        <v>123</v>
      </c>
      <c r="C28" s="3" t="s">
        <v>34</v>
      </c>
      <c r="D28" s="3">
        <v>46</v>
      </c>
      <c r="E28" s="3" t="s">
        <v>16</v>
      </c>
      <c r="F28" s="19" t="str">
        <f t="shared" si="0"/>
        <v>JulieKraftFGREATER DERRY TRACK CLUB</v>
      </c>
      <c r="G28" s="12">
        <v>2.916400462962963E-2</v>
      </c>
      <c r="H28" s="19">
        <f>IF(C28="F",VLOOKUP(D28,'F 5K Road'!$A$2:$B$101,2,FALSE)*G28,VLOOKUP(D28,'M 5K Road'!$A$2:$B$101,2,FALSE)*G28)</f>
        <v>2.7163353912037037E-2</v>
      </c>
      <c r="I28" s="20">
        <f t="shared" si="1"/>
        <v>27</v>
      </c>
      <c r="J28" s="21">
        <f>VLOOKUP(I28,'Point Table'!A:B,2,FALSE)</f>
        <v>21</v>
      </c>
    </row>
    <row r="29" spans="1:31" x14ac:dyDescent="0.3">
      <c r="A29" s="3" t="s">
        <v>131</v>
      </c>
      <c r="B29" s="3" t="s">
        <v>132</v>
      </c>
      <c r="C29" s="3" t="s">
        <v>34</v>
      </c>
      <c r="D29" s="3">
        <v>51</v>
      </c>
      <c r="E29" s="3" t="s">
        <v>17</v>
      </c>
      <c r="F29" s="19" t="str">
        <f t="shared" si="0"/>
        <v>MaryBrundageFMILLENNIUM RUNNING</v>
      </c>
      <c r="G29" s="12">
        <v>3.1026157407407405E-2</v>
      </c>
      <c r="H29" s="19">
        <f>IF(C29="F",VLOOKUP(D29,'F 5K Road'!$A$2:$B$101,2,FALSE)*G29,VLOOKUP(D29,'M 5K Road'!$A$2:$B$101,2,FALSE)*G29)</f>
        <v>2.7427123148148148E-2</v>
      </c>
      <c r="I29" s="20">
        <f t="shared" si="1"/>
        <v>28</v>
      </c>
      <c r="J29" s="21">
        <f>VLOOKUP(I29,'Point Table'!A:B,2,FALSE)</f>
        <v>19.5</v>
      </c>
    </row>
    <row r="30" spans="1:31" x14ac:dyDescent="0.3">
      <c r="A30" s="3" t="s">
        <v>141</v>
      </c>
      <c r="B30" s="3" t="s">
        <v>142</v>
      </c>
      <c r="C30" s="3" t="s">
        <v>34</v>
      </c>
      <c r="D30" s="3">
        <v>50</v>
      </c>
      <c r="E30" s="3" t="s">
        <v>17</v>
      </c>
      <c r="F30" s="19" t="str">
        <f t="shared" si="0"/>
        <v>CaremBennettFMILLENNIUM RUNNING</v>
      </c>
      <c r="G30" s="12">
        <v>3.3575810185185184E-2</v>
      </c>
      <c r="H30" s="19">
        <f>IF(C30="F",VLOOKUP(D30,'F 5K Road'!$A$2:$B$101,2,FALSE)*G30,VLOOKUP(D30,'M 5K Road'!$A$2:$B$101,2,FALSE)*G30)</f>
        <v>3.0006701562500002E-2</v>
      </c>
      <c r="I30" s="20">
        <f t="shared" si="1"/>
        <v>29</v>
      </c>
      <c r="J30" s="21">
        <f>VLOOKUP(I30,'Point Table'!A:B,2,FALSE)</f>
        <v>18</v>
      </c>
    </row>
    <row r="31" spans="1:31" x14ac:dyDescent="0.3">
      <c r="A31" s="3" t="s">
        <v>151</v>
      </c>
      <c r="B31" s="3" t="s">
        <v>152</v>
      </c>
      <c r="C31" s="3" t="s">
        <v>34</v>
      </c>
      <c r="D31" s="3">
        <v>57</v>
      </c>
      <c r="E31" s="3" t="s">
        <v>17</v>
      </c>
      <c r="F31" s="19" t="str">
        <f t="shared" si="0"/>
        <v>JaneCottrellFMILLENNIUM RUNNING</v>
      </c>
      <c r="G31" s="12">
        <v>3.7125925925925923E-2</v>
      </c>
      <c r="H31" s="19">
        <f>IF(C31="F",VLOOKUP(D31,'F 5K Road'!$A$2:$B$101,2,FALSE)*G31,VLOOKUP(D31,'M 5K Road'!$A$2:$B$101,2,FALSE)*G31)</f>
        <v>3.0654877037037034E-2</v>
      </c>
      <c r="I31" s="20">
        <f t="shared" si="1"/>
        <v>30</v>
      </c>
      <c r="J31" s="21">
        <f>VLOOKUP(I31,'Point Table'!A:B,2,FALSE)</f>
        <v>16.5</v>
      </c>
      <c r="AA31" s="2"/>
      <c r="AB31" s="2"/>
      <c r="AC31" s="2"/>
      <c r="AD31" s="2"/>
      <c r="AE31" s="2"/>
    </row>
    <row r="32" spans="1:31" x14ac:dyDescent="0.3">
      <c r="A32" s="3" t="s">
        <v>129</v>
      </c>
      <c r="B32" s="3" t="s">
        <v>98</v>
      </c>
      <c r="C32" s="3" t="s">
        <v>34</v>
      </c>
      <c r="D32" s="3">
        <v>44</v>
      </c>
      <c r="E32" s="3" t="s">
        <v>17</v>
      </c>
      <c r="F32" s="19" t="str">
        <f t="shared" si="0"/>
        <v>KerriBoucherFMILLENNIUM RUNNING</v>
      </c>
      <c r="G32" s="12">
        <v>3.4678240740740739E-2</v>
      </c>
      <c r="H32" s="19">
        <f>IF(C32="F",VLOOKUP(D32,'F 5K Road'!$A$2:$B$101,2,FALSE)*G32,VLOOKUP(D32,'M 5K Road'!$A$2:$B$101,2,FALSE)*G32)</f>
        <v>3.2861100925925923E-2</v>
      </c>
      <c r="I32" s="20">
        <f t="shared" si="1"/>
        <v>31</v>
      </c>
      <c r="J32" s="21">
        <f>VLOOKUP(I32,'Point Table'!A:B,2,FALSE)</f>
        <v>15.5</v>
      </c>
      <c r="X32" s="2"/>
      <c r="Y32" s="2"/>
      <c r="Z32" s="2"/>
      <c r="AA32" s="2"/>
      <c r="AB32" s="2"/>
      <c r="AC32" s="2"/>
      <c r="AD32" s="2"/>
      <c r="AE32" s="2"/>
    </row>
    <row r="33" spans="1:31" x14ac:dyDescent="0.3">
      <c r="A33" s="3" t="s">
        <v>147</v>
      </c>
      <c r="B33" s="3" t="s">
        <v>148</v>
      </c>
      <c r="C33" s="3" t="s">
        <v>34</v>
      </c>
      <c r="D33" s="3">
        <v>47</v>
      </c>
      <c r="E33" s="3" t="s">
        <v>15</v>
      </c>
      <c r="F33" s="19" t="str">
        <f t="shared" si="0"/>
        <v>JohannaLisleNewboldFGATE CITY STRIDERS</v>
      </c>
      <c r="G33" s="12">
        <v>3.6469675925925926E-2</v>
      </c>
      <c r="H33" s="19">
        <f>IF(C33="F",VLOOKUP(D33,'F 5K Road'!$A$2:$B$101,2,FALSE)*G33,VLOOKUP(D33,'M 5K Road'!$A$2:$B$101,2,FALSE)*G33)</f>
        <v>3.364327604166667E-2</v>
      </c>
      <c r="I33" s="20">
        <f t="shared" si="1"/>
        <v>32</v>
      </c>
      <c r="J33" s="21">
        <f>VLOOKUP(I33,'Point Table'!A:B,2,FALSE)</f>
        <v>14.5</v>
      </c>
    </row>
    <row r="34" spans="1:31" x14ac:dyDescent="0.3">
      <c r="A34" s="3" t="s">
        <v>116</v>
      </c>
      <c r="B34" s="3" t="s">
        <v>154</v>
      </c>
      <c r="C34" s="3" t="s">
        <v>34</v>
      </c>
      <c r="D34" s="3">
        <v>60</v>
      </c>
      <c r="E34" s="3" t="s">
        <v>17</v>
      </c>
      <c r="F34" s="19" t="str">
        <f t="shared" ref="F34:F65" si="2">A34&amp;B34&amp;C34&amp;E34</f>
        <v>MichelleSheaLaSalaFMILLENNIUM RUNNING</v>
      </c>
      <c r="G34" s="12">
        <v>4.9153703703703706E-2</v>
      </c>
      <c r="H34" s="19">
        <f>IF(C34="F",VLOOKUP(D34,'F 5K Road'!$A$2:$B$101,2,FALSE)*G34,VLOOKUP(D34,'M 5K Road'!$A$2:$B$101,2,FALSE)*G34)</f>
        <v>3.9155840370370371E-2</v>
      </c>
      <c r="I34" s="20">
        <f t="shared" ref="I34:I65" si="3">COUNTIFS($C$2:$C$226,C34,$H$2:$H$226,"&lt;"&amp;H34)+1</f>
        <v>33</v>
      </c>
      <c r="J34" s="21">
        <f>VLOOKUP(I34,'Point Table'!A:B,2,FALSE)</f>
        <v>13.5</v>
      </c>
      <c r="X34" s="2"/>
      <c r="Y34" s="2"/>
      <c r="Z34" s="2"/>
      <c r="AA34" s="2"/>
      <c r="AB34" s="2"/>
      <c r="AC34" s="2"/>
      <c r="AD34" s="2"/>
      <c r="AE34" s="2"/>
    </row>
    <row r="35" spans="1:31" x14ac:dyDescent="0.3">
      <c r="A35" s="3" t="s">
        <v>155</v>
      </c>
      <c r="B35" s="3" t="s">
        <v>156</v>
      </c>
      <c r="C35" s="3" t="s">
        <v>34</v>
      </c>
      <c r="D35" s="3">
        <v>57</v>
      </c>
      <c r="E35" s="3" t="s">
        <v>17</v>
      </c>
      <c r="F35" s="19" t="str">
        <f t="shared" si="2"/>
        <v>HollyAlyFMILLENNIUM RUNNING</v>
      </c>
      <c r="G35" s="12">
        <v>4.9162500000000005E-2</v>
      </c>
      <c r="H35" s="19">
        <f>IF(C35="F",VLOOKUP(D35,'F 5K Road'!$A$2:$B$101,2,FALSE)*G35,VLOOKUP(D35,'M 5K Road'!$A$2:$B$101,2,FALSE)*G35)</f>
        <v>4.0593476250000003E-2</v>
      </c>
      <c r="I35" s="20">
        <f t="shared" si="3"/>
        <v>34</v>
      </c>
      <c r="J35" s="21">
        <f>VLOOKUP(I35,'Point Table'!A:B,2,FALSE)</f>
        <v>12.5</v>
      </c>
    </row>
    <row r="36" spans="1:31" x14ac:dyDescent="0.3">
      <c r="A36" s="3" t="s">
        <v>159</v>
      </c>
      <c r="B36" s="3" t="s">
        <v>160</v>
      </c>
      <c r="C36" s="3" t="s">
        <v>34</v>
      </c>
      <c r="D36" s="3">
        <v>53</v>
      </c>
      <c r="E36" s="3" t="s">
        <v>17</v>
      </c>
      <c r="F36" s="19" t="str">
        <f t="shared" si="2"/>
        <v>DelilahMendralaFMILLENNIUM RUNNING</v>
      </c>
      <c r="G36" s="12">
        <v>4.9339120370370367E-2</v>
      </c>
      <c r="H36" s="19">
        <f>IF(C36="F",VLOOKUP(D36,'F 5K Road'!$A$2:$B$101,2,FALSE)*G36,VLOOKUP(D36,'M 5K Road'!$A$2:$B$101,2,FALSE)*G36)</f>
        <v>4.2653669560185181E-2</v>
      </c>
      <c r="I36" s="20">
        <f t="shared" si="3"/>
        <v>35</v>
      </c>
      <c r="J36" s="21">
        <f>VLOOKUP(I36,'Point Table'!A:B,2,FALSE)</f>
        <v>11.5</v>
      </c>
      <c r="X36" s="2"/>
      <c r="Y36" s="2"/>
      <c r="Z36" s="2"/>
      <c r="AA36" s="2"/>
      <c r="AB36" s="2"/>
      <c r="AC36" s="2"/>
      <c r="AD36" s="2"/>
      <c r="AE36" s="2"/>
    </row>
    <row r="37" spans="1:31" x14ac:dyDescent="0.3">
      <c r="A37" s="3" t="s">
        <v>157</v>
      </c>
      <c r="B37" s="3" t="s">
        <v>158</v>
      </c>
      <c r="C37" s="3" t="s">
        <v>34</v>
      </c>
      <c r="D37" s="3">
        <v>49</v>
      </c>
      <c r="E37" s="3" t="s">
        <v>17</v>
      </c>
      <c r="F37" s="19" t="str">
        <f t="shared" si="2"/>
        <v>KatieMillsFMILLENNIUM RUNNING</v>
      </c>
      <c r="G37" s="12">
        <v>4.932858796296296E-2</v>
      </c>
      <c r="H37" s="19">
        <f>IF(C37="F",VLOOKUP(D37,'F 5K Road'!$A$2:$B$101,2,FALSE)*G37,VLOOKUP(D37,'M 5K Road'!$A$2:$B$101,2,FALSE)*G37)</f>
        <v>4.4563446365740736E-2</v>
      </c>
      <c r="I37" s="20">
        <f t="shared" si="3"/>
        <v>36</v>
      </c>
      <c r="J37" s="21">
        <f>VLOOKUP(I37,'Point Table'!A:B,2,FALSE)</f>
        <v>11</v>
      </c>
    </row>
    <row r="38" spans="1:31" x14ac:dyDescent="0.3">
      <c r="A38" s="3" t="s">
        <v>46</v>
      </c>
      <c r="B38" s="3" t="s">
        <v>47</v>
      </c>
      <c r="C38" s="3" t="s">
        <v>37</v>
      </c>
      <c r="D38" s="3">
        <v>56</v>
      </c>
      <c r="E38" s="3" t="s">
        <v>15</v>
      </c>
      <c r="F38" s="19" t="str">
        <f t="shared" si="2"/>
        <v>MichaelO'NeillMGATE CITY STRIDERS</v>
      </c>
      <c r="G38" s="12">
        <v>1.7022106481481482E-2</v>
      </c>
      <c r="H38" s="19">
        <f>IF(C38="F",VLOOKUP(D38,'F 5K Road'!$A$2:$B$101,2,FALSE)*G38,VLOOKUP(D38,'M 5K Road'!$A$2:$B$101,2,FALSE)*G38)</f>
        <v>1.425771638888889E-2</v>
      </c>
      <c r="I38" s="20">
        <f t="shared" si="3"/>
        <v>1</v>
      </c>
      <c r="J38" s="21">
        <f>VLOOKUP(I38,'Point Table'!A:B,2,FALSE)</f>
        <v>100</v>
      </c>
      <c r="X38" s="2">
        <f>SUM(N38:W38)</f>
        <v>0</v>
      </c>
      <c r="AB38" s="2"/>
      <c r="AC38" s="2"/>
      <c r="AD38" s="2"/>
      <c r="AE38" s="2"/>
    </row>
    <row r="39" spans="1:31" x14ac:dyDescent="0.3">
      <c r="A39" s="3" t="s">
        <v>40</v>
      </c>
      <c r="B39" s="3" t="s">
        <v>41</v>
      </c>
      <c r="C39" s="3" t="s">
        <v>37</v>
      </c>
      <c r="D39" s="3">
        <v>47</v>
      </c>
      <c r="E39" s="3" t="s">
        <v>17</v>
      </c>
      <c r="F39" s="19" t="str">
        <f t="shared" si="2"/>
        <v>DaveBeaudoinMMILLENNIUM RUNNING</v>
      </c>
      <c r="G39" s="12">
        <v>1.6193287037037037E-2</v>
      </c>
      <c r="H39" s="19">
        <f>IF(C39="F",VLOOKUP(D39,'F 5K Road'!$A$2:$B$101,2,FALSE)*G39,VLOOKUP(D39,'M 5K Road'!$A$2:$B$101,2,FALSE)*G39)</f>
        <v>1.4583674305555554E-2</v>
      </c>
      <c r="I39" s="20">
        <f t="shared" si="3"/>
        <v>2</v>
      </c>
      <c r="J39" s="21">
        <f>VLOOKUP(I39,'Point Table'!A:B,2,FALSE)</f>
        <v>96</v>
      </c>
      <c r="X39" s="2"/>
      <c r="Y39" s="2"/>
      <c r="Z39" s="2"/>
      <c r="AA39" s="2"/>
      <c r="AB39" s="2"/>
      <c r="AC39" s="2"/>
      <c r="AD39" s="2"/>
      <c r="AE39" s="2"/>
    </row>
    <row r="40" spans="1:31" x14ac:dyDescent="0.3">
      <c r="A40" s="3" t="s">
        <v>35</v>
      </c>
      <c r="B40" s="3" t="s">
        <v>36</v>
      </c>
      <c r="C40" s="3" t="s">
        <v>37</v>
      </c>
      <c r="D40" s="3">
        <v>42</v>
      </c>
      <c r="E40" s="3" t="s">
        <v>17</v>
      </c>
      <c r="F40" s="19" t="str">
        <f t="shared" si="2"/>
        <v>MaikeGengMMILLENNIUM RUNNING</v>
      </c>
      <c r="G40" s="12">
        <v>1.5932407407407406E-2</v>
      </c>
      <c r="H40" s="19">
        <f>IF(C40="F",VLOOKUP(D40,'F 5K Road'!$A$2:$B$101,2,FALSE)*G40,VLOOKUP(D40,'M 5K Road'!$A$2:$B$101,2,FALSE)*G40)</f>
        <v>1.4906360370370368E-2</v>
      </c>
      <c r="I40" s="20">
        <f t="shared" si="3"/>
        <v>3</v>
      </c>
      <c r="J40" s="21">
        <f>VLOOKUP(I40,'Point Table'!A:B,2,FALSE)</f>
        <v>92</v>
      </c>
      <c r="AA40" s="2"/>
      <c r="AB40" s="2"/>
      <c r="AC40" s="2"/>
      <c r="AD40" s="2"/>
      <c r="AE40" s="2"/>
    </row>
    <row r="41" spans="1:31" x14ac:dyDescent="0.3">
      <c r="A41" s="3" t="s">
        <v>48</v>
      </c>
      <c r="B41" s="3" t="s">
        <v>163</v>
      </c>
      <c r="C41" s="3" t="s">
        <v>37</v>
      </c>
      <c r="D41" s="3">
        <v>48</v>
      </c>
      <c r="E41" s="3" t="s">
        <v>17</v>
      </c>
      <c r="F41" s="19" t="str">
        <f t="shared" si="2"/>
        <v>EdwardFerris IIIMMILLENNIUM RUNNING</v>
      </c>
      <c r="G41" s="12">
        <v>1.7162037037037038E-2</v>
      </c>
      <c r="H41" s="19">
        <f>IF(C41="F",VLOOKUP(D41,'F 5K Road'!$A$2:$B$101,2,FALSE)*G41,VLOOKUP(D41,'M 5K Road'!$A$2:$B$101,2,FALSE)*G41)</f>
        <v>1.5335996296296296E-2</v>
      </c>
      <c r="I41" s="20">
        <f t="shared" si="3"/>
        <v>4</v>
      </c>
      <c r="J41" s="21">
        <f>VLOOKUP(I41,'Point Table'!A:B,2,FALSE)</f>
        <v>88</v>
      </c>
    </row>
    <row r="42" spans="1:31" x14ac:dyDescent="0.3">
      <c r="A42" s="3" t="s">
        <v>52</v>
      </c>
      <c r="B42" s="3" t="s">
        <v>53</v>
      </c>
      <c r="C42" s="3" t="s">
        <v>37</v>
      </c>
      <c r="D42" s="3">
        <v>54</v>
      </c>
      <c r="E42" s="3" t="s">
        <v>17</v>
      </c>
      <c r="F42" s="19" t="str">
        <f t="shared" si="2"/>
        <v>DavidSaarinenMMILLENNIUM RUNNING</v>
      </c>
      <c r="G42" s="12">
        <v>1.8022337962962966E-2</v>
      </c>
      <c r="H42" s="19">
        <f>IF(C42="F",VLOOKUP(D42,'F 5K Road'!$A$2:$B$101,2,FALSE)*G42,VLOOKUP(D42,'M 5K Road'!$A$2:$B$101,2,FALSE)*G42)</f>
        <v>1.5347823009259262E-2</v>
      </c>
      <c r="I42" s="20">
        <f t="shared" si="3"/>
        <v>5</v>
      </c>
      <c r="J42" s="21">
        <f>VLOOKUP(I42,'Point Table'!A:B,2,FALSE)</f>
        <v>84</v>
      </c>
      <c r="AA42" s="2"/>
      <c r="AB42" s="2"/>
      <c r="AC42" s="2"/>
      <c r="AD42" s="2"/>
      <c r="AE42" s="2"/>
    </row>
    <row r="43" spans="1:31" x14ac:dyDescent="0.3">
      <c r="A43" s="3" t="s">
        <v>52</v>
      </c>
      <c r="B43" s="3" t="s">
        <v>60</v>
      </c>
      <c r="C43" s="3" t="s">
        <v>37</v>
      </c>
      <c r="D43" s="3">
        <v>60</v>
      </c>
      <c r="E43" s="3" t="s">
        <v>17</v>
      </c>
      <c r="F43" s="19" t="str">
        <f t="shared" si="2"/>
        <v>DavidAudetMMILLENNIUM RUNNING</v>
      </c>
      <c r="G43" s="12">
        <v>1.9093171296296299E-2</v>
      </c>
      <c r="H43" s="19">
        <f>IF(C43="F",VLOOKUP(D43,'F 5K Road'!$A$2:$B$101,2,FALSE)*G43,VLOOKUP(D43,'M 5K Road'!$A$2:$B$101,2,FALSE)*G43)</f>
        <v>1.5457831481481483E-2</v>
      </c>
      <c r="I43" s="20">
        <f t="shared" si="3"/>
        <v>6</v>
      </c>
      <c r="J43" s="21">
        <f>VLOOKUP(I43,'Point Table'!A:B,2,FALSE)</f>
        <v>80</v>
      </c>
      <c r="AA43" s="2"/>
      <c r="AB43" s="2"/>
      <c r="AC43" s="2"/>
      <c r="AD43" s="2"/>
      <c r="AE43" s="2"/>
    </row>
    <row r="44" spans="1:31" x14ac:dyDescent="0.3">
      <c r="A44" s="3" t="s">
        <v>56</v>
      </c>
      <c r="B44" s="3" t="s">
        <v>57</v>
      </c>
      <c r="C44" s="3" t="s">
        <v>37</v>
      </c>
      <c r="D44" s="3">
        <v>57</v>
      </c>
      <c r="E44" s="3" t="s">
        <v>17</v>
      </c>
      <c r="F44" s="19" t="str">
        <f t="shared" si="2"/>
        <v>MarkCraneMMILLENNIUM RUNNING</v>
      </c>
      <c r="G44" s="12">
        <v>1.8702314814814817E-2</v>
      </c>
      <c r="H44" s="19">
        <f>IF(C44="F",VLOOKUP(D44,'F 5K Road'!$A$2:$B$101,2,FALSE)*G44,VLOOKUP(D44,'M 5K Road'!$A$2:$B$101,2,FALSE)*G44)</f>
        <v>1.5534142685185187E-2</v>
      </c>
      <c r="I44" s="20">
        <f t="shared" si="3"/>
        <v>7</v>
      </c>
      <c r="J44" s="21">
        <f>VLOOKUP(I44,'Point Table'!A:B,2,FALSE)</f>
        <v>76</v>
      </c>
    </row>
    <row r="45" spans="1:31" x14ac:dyDescent="0.3">
      <c r="A45" s="3" t="s">
        <v>38</v>
      </c>
      <c r="B45" s="3" t="s">
        <v>39</v>
      </c>
      <c r="C45" s="3" t="s">
        <v>37</v>
      </c>
      <c r="D45" s="3">
        <v>38</v>
      </c>
      <c r="E45" s="3" t="s">
        <v>16</v>
      </c>
      <c r="F45" s="19" t="str">
        <f t="shared" si="2"/>
        <v>NicholasGregoryMGREATER DERRY TRACK CLUB</v>
      </c>
      <c r="G45" s="12">
        <v>1.6148495370370372E-2</v>
      </c>
      <c r="H45" s="19">
        <f>IF(C45="F",VLOOKUP(D45,'F 5K Road'!$A$2:$B$101,2,FALSE)*G45,VLOOKUP(D45,'M 5K Road'!$A$2:$B$101,2,FALSE)*G45)</f>
        <v>1.556069013888889E-2</v>
      </c>
      <c r="I45" s="20">
        <f t="shared" si="3"/>
        <v>8</v>
      </c>
      <c r="J45" s="21">
        <f>VLOOKUP(I45,'Point Table'!A:B,2,FALSE)</f>
        <v>72</v>
      </c>
      <c r="X45" s="2"/>
      <c r="Y45" s="2"/>
      <c r="Z45" s="2"/>
      <c r="AA45" s="2"/>
      <c r="AB45" s="2"/>
      <c r="AC45" s="2"/>
      <c r="AD45" s="2"/>
      <c r="AE45" s="2"/>
    </row>
    <row r="46" spans="1:31" x14ac:dyDescent="0.3">
      <c r="A46" s="3" t="s">
        <v>46</v>
      </c>
      <c r="B46" s="3" t="s">
        <v>51</v>
      </c>
      <c r="C46" s="3" t="s">
        <v>37</v>
      </c>
      <c r="D46" s="3">
        <v>45</v>
      </c>
      <c r="E46" s="3" t="s">
        <v>17</v>
      </c>
      <c r="F46" s="19" t="str">
        <f t="shared" si="2"/>
        <v>MichaelMartinezMMILLENNIUM RUNNING</v>
      </c>
      <c r="G46" s="12">
        <v>1.7462847222222223E-2</v>
      </c>
      <c r="H46" s="19">
        <f>IF(C46="F",VLOOKUP(D46,'F 5K Road'!$A$2:$B$101,2,FALSE)*G46,VLOOKUP(D46,'M 5K Road'!$A$2:$B$101,2,FALSE)*G46)</f>
        <v>1.5971520069444446E-2</v>
      </c>
      <c r="I46" s="20">
        <f t="shared" si="3"/>
        <v>9</v>
      </c>
      <c r="J46" s="21">
        <f>VLOOKUP(I46,'Point Table'!A:B,2,FALSE)</f>
        <v>68</v>
      </c>
      <c r="X46" s="2"/>
      <c r="Y46" s="2"/>
      <c r="Z46" s="2"/>
      <c r="AA46" s="2"/>
      <c r="AB46" s="2"/>
      <c r="AC46" s="2"/>
      <c r="AD46" s="2"/>
      <c r="AE46" s="2"/>
    </row>
    <row r="47" spans="1:31" x14ac:dyDescent="0.3">
      <c r="A47" s="3" t="s">
        <v>63</v>
      </c>
      <c r="B47" s="3" t="s">
        <v>164</v>
      </c>
      <c r="C47" s="3" t="s">
        <v>37</v>
      </c>
      <c r="D47" s="3">
        <v>58</v>
      </c>
      <c r="E47" s="3" t="s">
        <v>16</v>
      </c>
      <c r="F47" s="19" t="str">
        <f t="shared" si="2"/>
        <v>JohnMcGarryMGREATER DERRY TRACK CLUB</v>
      </c>
      <c r="G47" s="12">
        <v>1.9497337962962963E-2</v>
      </c>
      <c r="H47" s="19">
        <f>IF(C47="F",VLOOKUP(D47,'F 5K Road'!$A$2:$B$101,2,FALSE)*G47,VLOOKUP(D47,'M 5K Road'!$A$2:$B$101,2,FALSE)*G47)</f>
        <v>1.6058007546296296E-2</v>
      </c>
      <c r="I47" s="20">
        <f t="shared" si="3"/>
        <v>10</v>
      </c>
      <c r="J47" s="21">
        <f>VLOOKUP(I47,'Point Table'!A:B,2,FALSE)</f>
        <v>64</v>
      </c>
    </row>
    <row r="48" spans="1:31" x14ac:dyDescent="0.3">
      <c r="A48" s="3" t="s">
        <v>70</v>
      </c>
      <c r="B48" s="3" t="s">
        <v>71</v>
      </c>
      <c r="C48" s="3" t="s">
        <v>37</v>
      </c>
      <c r="D48" s="3">
        <v>59</v>
      </c>
      <c r="E48" s="3" t="s">
        <v>17</v>
      </c>
      <c r="F48" s="19" t="str">
        <f t="shared" si="2"/>
        <v>BrianArsenaultMMILLENNIUM RUNNING</v>
      </c>
      <c r="G48" s="12">
        <v>2.0069328703703704E-2</v>
      </c>
      <c r="H48" s="19">
        <f>IF(C48="F",VLOOKUP(D48,'F 5K Road'!$A$2:$B$101,2,FALSE)*G48,VLOOKUP(D48,'M 5K Road'!$A$2:$B$101,2,FALSE)*G48)</f>
        <v>1.6388613819444443E-2</v>
      </c>
      <c r="I48" s="20">
        <f t="shared" si="3"/>
        <v>11</v>
      </c>
      <c r="J48" s="21">
        <f>VLOOKUP(I48,'Point Table'!A:B,2,FALSE)</f>
        <v>61</v>
      </c>
    </row>
    <row r="49" spans="1:31" x14ac:dyDescent="0.3">
      <c r="A49" s="3" t="s">
        <v>42</v>
      </c>
      <c r="B49" s="3" t="s">
        <v>43</v>
      </c>
      <c r="C49" s="3" t="s">
        <v>37</v>
      </c>
      <c r="D49" s="3">
        <v>28</v>
      </c>
      <c r="E49" s="3" t="s">
        <v>16</v>
      </c>
      <c r="F49" s="19" t="str">
        <f t="shared" si="2"/>
        <v>LoganFosterMGREATER DERRY TRACK CLUB</v>
      </c>
      <c r="G49" s="12">
        <v>1.6519675925925924E-2</v>
      </c>
      <c r="H49" s="19">
        <f>IF(C49="F",VLOOKUP(D49,'F 5K Road'!$A$2:$B$101,2,FALSE)*G49,VLOOKUP(D49,'M 5K Road'!$A$2:$B$101,2,FALSE)*G49)</f>
        <v>1.6519675925925924E-2</v>
      </c>
      <c r="I49" s="20">
        <f t="shared" si="3"/>
        <v>12</v>
      </c>
      <c r="J49" s="21">
        <f>VLOOKUP(I49,'Point Table'!A:B,2,FALSE)</f>
        <v>58</v>
      </c>
    </row>
    <row r="50" spans="1:31" x14ac:dyDescent="0.3">
      <c r="A50" s="3" t="s">
        <v>49</v>
      </c>
      <c r="B50" s="3" t="s">
        <v>50</v>
      </c>
      <c r="C50" s="3" t="s">
        <v>37</v>
      </c>
      <c r="D50" s="3">
        <v>39</v>
      </c>
      <c r="E50" s="3" t="s">
        <v>17</v>
      </c>
      <c r="F50" s="19" t="str">
        <f t="shared" si="2"/>
        <v>ThomasCookMMILLENNIUM RUNNING</v>
      </c>
      <c r="G50" s="12">
        <v>1.7318865740740739E-2</v>
      </c>
      <c r="H50" s="19">
        <f>IF(C50="F",VLOOKUP(D50,'F 5K Road'!$A$2:$B$101,2,FALSE)*G50,VLOOKUP(D50,'M 5K Road'!$A$2:$B$101,2,FALSE)*G50)</f>
        <v>1.656722696759259E-2</v>
      </c>
      <c r="I50" s="20">
        <f t="shared" si="3"/>
        <v>13</v>
      </c>
      <c r="J50" s="21">
        <f>VLOOKUP(I50,'Point Table'!A:B,2,FALSE)</f>
        <v>55</v>
      </c>
      <c r="X50" s="2"/>
      <c r="Y50" s="2"/>
      <c r="Z50" s="2"/>
      <c r="AA50" s="2"/>
      <c r="AB50" s="2"/>
      <c r="AC50" s="2"/>
      <c r="AD50" s="2"/>
      <c r="AE50" s="2"/>
    </row>
    <row r="51" spans="1:31" x14ac:dyDescent="0.3">
      <c r="A51" s="3" t="s">
        <v>40</v>
      </c>
      <c r="B51" s="3" t="s">
        <v>66</v>
      </c>
      <c r="C51" s="3" t="s">
        <v>37</v>
      </c>
      <c r="D51" s="3">
        <v>56</v>
      </c>
      <c r="E51" s="3" t="s">
        <v>17</v>
      </c>
      <c r="F51" s="19" t="str">
        <f t="shared" si="2"/>
        <v>DaveBeliveauMMILLENNIUM RUNNING</v>
      </c>
      <c r="G51" s="12">
        <v>1.9817361111111112E-2</v>
      </c>
      <c r="H51" s="19">
        <f>IF(C51="F",VLOOKUP(D51,'F 5K Road'!$A$2:$B$101,2,FALSE)*G51,VLOOKUP(D51,'M 5K Road'!$A$2:$B$101,2,FALSE)*G51)</f>
        <v>1.6599021666666668E-2</v>
      </c>
      <c r="I51" s="20">
        <f t="shared" si="3"/>
        <v>14</v>
      </c>
      <c r="J51" s="21">
        <f>VLOOKUP(I51,'Point Table'!A:B,2,FALSE)</f>
        <v>52</v>
      </c>
    </row>
    <row r="52" spans="1:31" x14ac:dyDescent="0.3">
      <c r="A52" s="3" t="s">
        <v>44</v>
      </c>
      <c r="B52" s="3" t="s">
        <v>45</v>
      </c>
      <c r="C52" s="3" t="s">
        <v>37</v>
      </c>
      <c r="D52" s="3">
        <v>32</v>
      </c>
      <c r="E52" s="3" t="s">
        <v>16</v>
      </c>
      <c r="F52" s="19" t="str">
        <f t="shared" si="2"/>
        <v>JoeDiSalvaMGREATER DERRY TRACK CLUB</v>
      </c>
      <c r="G52" s="12">
        <v>1.6899189814814815E-2</v>
      </c>
      <c r="H52" s="19">
        <f>IF(C52="F",VLOOKUP(D52,'F 5K Road'!$A$2:$B$101,2,FALSE)*G52,VLOOKUP(D52,'M 5K Road'!$A$2:$B$101,2,FALSE)*G52)</f>
        <v>1.6846802326388889E-2</v>
      </c>
      <c r="I52" s="20">
        <f t="shared" si="3"/>
        <v>15</v>
      </c>
      <c r="J52" s="21">
        <f>VLOOKUP(I52,'Point Table'!A:B,2,FALSE)</f>
        <v>49</v>
      </c>
      <c r="AA52" s="2"/>
      <c r="AB52" s="2"/>
      <c r="AC52" s="2"/>
      <c r="AD52" s="2"/>
      <c r="AE52" s="2"/>
    </row>
    <row r="53" spans="1:31" x14ac:dyDescent="0.3">
      <c r="A53" s="3" t="s">
        <v>54</v>
      </c>
      <c r="B53" s="3" t="s">
        <v>55</v>
      </c>
      <c r="C53" s="3" t="s">
        <v>37</v>
      </c>
      <c r="D53" s="3">
        <v>39</v>
      </c>
      <c r="E53" s="3" t="s">
        <v>17</v>
      </c>
      <c r="F53" s="19" t="str">
        <f t="shared" si="2"/>
        <v>JoshuaDrazenMMILLENNIUM RUNNING</v>
      </c>
      <c r="G53" s="12">
        <v>1.8151157407407408E-2</v>
      </c>
      <c r="H53" s="19">
        <f>IF(C53="F",VLOOKUP(D53,'F 5K Road'!$A$2:$B$101,2,FALSE)*G53,VLOOKUP(D53,'M 5K Road'!$A$2:$B$101,2,FALSE)*G53)</f>
        <v>1.7363397175925926E-2</v>
      </c>
      <c r="I53" s="20">
        <f t="shared" si="3"/>
        <v>16</v>
      </c>
      <c r="J53" s="21">
        <f>VLOOKUP(I53,'Point Table'!A:B,2,FALSE)</f>
        <v>46</v>
      </c>
    </row>
    <row r="54" spans="1:31" x14ac:dyDescent="0.3">
      <c r="A54" s="3" t="s">
        <v>80</v>
      </c>
      <c r="B54" s="3" t="s">
        <v>81</v>
      </c>
      <c r="C54" s="3" t="s">
        <v>37</v>
      </c>
      <c r="D54" s="3">
        <v>63</v>
      </c>
      <c r="E54" s="3" t="s">
        <v>15</v>
      </c>
      <c r="F54" s="19" t="str">
        <f t="shared" si="2"/>
        <v>RickRoyMGATE CITY STRIDERS</v>
      </c>
      <c r="G54" s="12">
        <v>2.2413888888888889E-2</v>
      </c>
      <c r="H54" s="19">
        <f>IF(C54="F",VLOOKUP(D54,'F 5K Road'!$A$2:$B$101,2,FALSE)*G54,VLOOKUP(D54,'M 5K Road'!$A$2:$B$101,2,FALSE)*G54)</f>
        <v>1.7675592777777777E-2</v>
      </c>
      <c r="I54" s="20">
        <f t="shared" si="3"/>
        <v>17</v>
      </c>
      <c r="J54" s="21">
        <f>VLOOKUP(I54,'Point Table'!A:B,2,FALSE)</f>
        <v>43</v>
      </c>
      <c r="X54" s="2"/>
      <c r="Y54" s="2"/>
      <c r="Z54" s="2"/>
      <c r="AA54" s="2"/>
      <c r="AB54" s="2"/>
      <c r="AC54" s="2"/>
      <c r="AD54" s="2"/>
      <c r="AE54" s="2"/>
    </row>
    <row r="55" spans="1:31" x14ac:dyDescent="0.3">
      <c r="A55" s="3" t="s">
        <v>74</v>
      </c>
      <c r="B55" s="3" t="s">
        <v>75</v>
      </c>
      <c r="C55" s="3" t="s">
        <v>37</v>
      </c>
      <c r="D55" s="3">
        <v>51</v>
      </c>
      <c r="E55" s="3" t="s">
        <v>16</v>
      </c>
      <c r="F55" s="19" t="str">
        <f t="shared" si="2"/>
        <v>JamesAikenMGREATER DERRY TRACK CLUB</v>
      </c>
      <c r="G55" s="12">
        <v>2.147835648148148E-2</v>
      </c>
      <c r="H55" s="19">
        <f>IF(C55="F",VLOOKUP(D55,'F 5K Road'!$A$2:$B$101,2,FALSE)*G55,VLOOKUP(D55,'M 5K Road'!$A$2:$B$101,2,FALSE)*G55)</f>
        <v>1.8742013865740741E-2</v>
      </c>
      <c r="I55" s="20">
        <f t="shared" si="3"/>
        <v>18</v>
      </c>
      <c r="J55" s="21">
        <f>VLOOKUP(I55,'Point Table'!A:B,2,FALSE)</f>
        <v>40</v>
      </c>
    </row>
    <row r="56" spans="1:31" x14ac:dyDescent="0.3">
      <c r="A56" s="3" t="s">
        <v>87</v>
      </c>
      <c r="B56" s="3" t="s">
        <v>88</v>
      </c>
      <c r="C56" s="3" t="s">
        <v>37</v>
      </c>
      <c r="D56" s="3">
        <v>61</v>
      </c>
      <c r="E56" s="3" t="s">
        <v>16</v>
      </c>
      <c r="F56" s="19" t="str">
        <f t="shared" si="2"/>
        <v>SeanCoyleMGREATER DERRY TRACK CLUB</v>
      </c>
      <c r="G56" s="12">
        <v>2.3481597222222223E-2</v>
      </c>
      <c r="H56" s="19">
        <f>IF(C56="F",VLOOKUP(D56,'F 5K Road'!$A$2:$B$101,2,FALSE)*G56,VLOOKUP(D56,'M 5K Road'!$A$2:$B$101,2,FALSE)*G56)</f>
        <v>1.8846329930555555E-2</v>
      </c>
      <c r="I56" s="20">
        <f t="shared" si="3"/>
        <v>19</v>
      </c>
      <c r="J56" s="21">
        <f>VLOOKUP(I56,'Point Table'!A:B,2,FALSE)</f>
        <v>37</v>
      </c>
      <c r="X56" s="2"/>
      <c r="AB56" s="2"/>
      <c r="AC56" s="2"/>
      <c r="AD56" s="2"/>
      <c r="AE56" s="2"/>
    </row>
    <row r="57" spans="1:31" x14ac:dyDescent="0.3">
      <c r="A57" s="3" t="s">
        <v>161</v>
      </c>
      <c r="B57" s="3" t="s">
        <v>162</v>
      </c>
      <c r="C57" s="3" t="s">
        <v>37</v>
      </c>
      <c r="D57" s="3">
        <v>50</v>
      </c>
      <c r="E57" s="3" t="s">
        <v>16</v>
      </c>
      <c r="F57" s="19" t="str">
        <f t="shared" si="2"/>
        <v>ChrisSeveranceMGREATER DERRY TRACK CLUB</v>
      </c>
      <c r="G57" s="12">
        <v>2.1460069444444445E-2</v>
      </c>
      <c r="H57" s="19">
        <f>IF(C57="F",VLOOKUP(D57,'F 5K Road'!$A$2:$B$101,2,FALSE)*G57,VLOOKUP(D57,'M 5K Road'!$A$2:$B$101,2,FALSE)*G57)</f>
        <v>1.8876277083333334E-2</v>
      </c>
      <c r="I57" s="20">
        <f t="shared" si="3"/>
        <v>20</v>
      </c>
      <c r="J57" s="21">
        <f>VLOOKUP(I57,'Point Table'!A:B,2,FALSE)</f>
        <v>34</v>
      </c>
      <c r="X57" s="2"/>
      <c r="Y57" s="2"/>
      <c r="Z57" s="2"/>
      <c r="AA57" s="2"/>
      <c r="AB57" s="2"/>
      <c r="AC57" s="2"/>
      <c r="AD57" s="2"/>
      <c r="AE57" s="2"/>
    </row>
    <row r="58" spans="1:31" x14ac:dyDescent="0.3">
      <c r="A58" s="3" t="s">
        <v>58</v>
      </c>
      <c r="B58" s="3" t="s">
        <v>59</v>
      </c>
      <c r="C58" s="3" t="s">
        <v>37</v>
      </c>
      <c r="D58" s="3">
        <v>32</v>
      </c>
      <c r="E58" s="3" t="s">
        <v>15</v>
      </c>
      <c r="F58" s="19" t="str">
        <f t="shared" si="2"/>
        <v>KevinO'LaughlinMGATE CITY STRIDERS</v>
      </c>
      <c r="G58" s="12">
        <v>1.8935416666666666E-2</v>
      </c>
      <c r="H58" s="19">
        <f>IF(C58="F",VLOOKUP(D58,'F 5K Road'!$A$2:$B$101,2,FALSE)*G58,VLOOKUP(D58,'M 5K Road'!$A$2:$B$101,2,FALSE)*G58)</f>
        <v>1.8876716875000001E-2</v>
      </c>
      <c r="I58" s="20">
        <f t="shared" si="3"/>
        <v>21</v>
      </c>
      <c r="J58" s="21">
        <f>VLOOKUP(I58,'Point Table'!A:B,2,FALSE)</f>
        <v>32</v>
      </c>
      <c r="AA58" s="2"/>
      <c r="AB58" s="2"/>
      <c r="AC58" s="2"/>
      <c r="AD58" s="2"/>
      <c r="AE58" s="2"/>
    </row>
    <row r="59" spans="1:31" x14ac:dyDescent="0.3">
      <c r="A59" s="3" t="s">
        <v>76</v>
      </c>
      <c r="B59" s="3" t="s">
        <v>77</v>
      </c>
      <c r="C59" s="3" t="s">
        <v>37</v>
      </c>
      <c r="D59" s="3">
        <v>53</v>
      </c>
      <c r="E59" s="3" t="s">
        <v>15</v>
      </c>
      <c r="F59" s="19" t="str">
        <f t="shared" si="2"/>
        <v>MatthewShapiroMGATE CITY STRIDERS</v>
      </c>
      <c r="G59" s="12">
        <v>2.2137615740740742E-2</v>
      </c>
      <c r="H59" s="19">
        <f>IF(C59="F",VLOOKUP(D59,'F 5K Road'!$A$2:$B$101,2,FALSE)*G59,VLOOKUP(D59,'M 5K Road'!$A$2:$B$101,2,FALSE)*G59)</f>
        <v>1.9007356875000003E-2</v>
      </c>
      <c r="I59" s="20">
        <f t="shared" si="3"/>
        <v>22</v>
      </c>
      <c r="J59" s="21">
        <f>VLOOKUP(I59,'Point Table'!A:B,2,FALSE)</f>
        <v>30</v>
      </c>
    </row>
    <row r="60" spans="1:31" x14ac:dyDescent="0.3">
      <c r="A60" s="3" t="s">
        <v>64</v>
      </c>
      <c r="B60" s="3" t="s">
        <v>65</v>
      </c>
      <c r="C60" s="3" t="s">
        <v>37</v>
      </c>
      <c r="D60" s="3">
        <v>29</v>
      </c>
      <c r="E60" s="3" t="s">
        <v>15</v>
      </c>
      <c r="F60" s="19" t="str">
        <f t="shared" si="2"/>
        <v>StephenDavisMGATE CITY STRIDERS</v>
      </c>
      <c r="G60" s="12">
        <v>1.9611226851851852E-2</v>
      </c>
      <c r="H60" s="19">
        <f>IF(C60="F",VLOOKUP(D60,'F 5K Road'!$A$2:$B$101,2,FALSE)*G60,VLOOKUP(D60,'M 5K Road'!$A$2:$B$101,2,FALSE)*G60)</f>
        <v>1.9611226851851852E-2</v>
      </c>
      <c r="I60" s="20">
        <f t="shared" si="3"/>
        <v>23</v>
      </c>
      <c r="J60" s="21">
        <f>VLOOKUP(I60,'Point Table'!A:B,2,FALSE)</f>
        <v>28</v>
      </c>
    </row>
    <row r="61" spans="1:31" x14ac:dyDescent="0.3">
      <c r="A61" s="3" t="s">
        <v>68</v>
      </c>
      <c r="B61" s="3" t="s">
        <v>69</v>
      </c>
      <c r="C61" s="3" t="s">
        <v>37</v>
      </c>
      <c r="D61" s="3">
        <v>29</v>
      </c>
      <c r="E61" s="3" t="s">
        <v>16</v>
      </c>
      <c r="F61" s="19" t="str">
        <f t="shared" si="2"/>
        <v>JeremySayersMGREATER DERRY TRACK CLUB</v>
      </c>
      <c r="G61" s="12">
        <v>1.9989699074074073E-2</v>
      </c>
      <c r="H61" s="19">
        <f>IF(C61="F",VLOOKUP(D61,'F 5K Road'!$A$2:$B$101,2,FALSE)*G61,VLOOKUP(D61,'M 5K Road'!$A$2:$B$101,2,FALSE)*G61)</f>
        <v>1.9989699074074073E-2</v>
      </c>
      <c r="I61" s="20">
        <f t="shared" si="3"/>
        <v>24</v>
      </c>
      <c r="J61" s="21">
        <f>VLOOKUP(I61,'Point Table'!A:B,2,FALSE)</f>
        <v>26</v>
      </c>
      <c r="AA61" s="2"/>
      <c r="AB61" s="2"/>
      <c r="AC61" s="2"/>
      <c r="AD61" s="2"/>
      <c r="AE61" s="2"/>
    </row>
    <row r="62" spans="1:31" x14ac:dyDescent="0.3">
      <c r="A62" s="3" t="s">
        <v>85</v>
      </c>
      <c r="B62" s="3" t="s">
        <v>86</v>
      </c>
      <c r="C62" s="3" t="s">
        <v>37</v>
      </c>
      <c r="D62" s="3">
        <v>47</v>
      </c>
      <c r="E62" s="3" t="s">
        <v>16</v>
      </c>
      <c r="F62" s="19" t="str">
        <f t="shared" si="2"/>
        <v>FrankGeorgesMGREATER DERRY TRACK CLUB</v>
      </c>
      <c r="G62" s="12">
        <v>2.2964814814814816E-2</v>
      </c>
      <c r="H62" s="19">
        <f>IF(C62="F",VLOOKUP(D62,'F 5K Road'!$A$2:$B$101,2,FALSE)*G62,VLOOKUP(D62,'M 5K Road'!$A$2:$B$101,2,FALSE)*G62)</f>
        <v>2.0682112222222222E-2</v>
      </c>
      <c r="I62" s="20">
        <f t="shared" si="3"/>
        <v>25</v>
      </c>
      <c r="J62" s="21">
        <f>VLOOKUP(I62,'Point Table'!A:B,2,FALSE)</f>
        <v>24</v>
      </c>
    </row>
    <row r="63" spans="1:31" x14ac:dyDescent="0.3">
      <c r="A63" s="3" t="s">
        <v>49</v>
      </c>
      <c r="B63" s="3" t="s">
        <v>124</v>
      </c>
      <c r="C63" s="3" t="s">
        <v>37</v>
      </c>
      <c r="D63" s="3">
        <v>71</v>
      </c>
      <c r="E63" s="3" t="s">
        <v>17</v>
      </c>
      <c r="F63" s="19" t="str">
        <f t="shared" si="2"/>
        <v>ThomasConleyMMILLENNIUM RUNNING</v>
      </c>
      <c r="G63" s="12">
        <v>2.9205787037037037E-2</v>
      </c>
      <c r="H63" s="19">
        <f>IF(C63="F",VLOOKUP(D63,'F 5K Road'!$A$2:$B$101,2,FALSE)*G63,VLOOKUP(D63,'M 5K Road'!$A$2:$B$101,2,FALSE)*G63)</f>
        <v>2.1255971805555555E-2</v>
      </c>
      <c r="I63" s="20">
        <f t="shared" si="3"/>
        <v>26</v>
      </c>
      <c r="J63" s="21">
        <f>VLOOKUP(I63,'Point Table'!A:B,2,FALSE)</f>
        <v>22.5</v>
      </c>
    </row>
    <row r="64" spans="1:31" x14ac:dyDescent="0.3">
      <c r="A64" s="3" t="s">
        <v>82</v>
      </c>
      <c r="B64" s="3" t="s">
        <v>83</v>
      </c>
      <c r="C64" s="3" t="s">
        <v>37</v>
      </c>
      <c r="D64" s="3">
        <v>8</v>
      </c>
      <c r="E64" s="3" t="s">
        <v>16</v>
      </c>
      <c r="F64" s="19" t="str">
        <f t="shared" si="2"/>
        <v>ParkerRizzoMGREATER DERRY TRACK CLUB</v>
      </c>
      <c r="G64" s="12">
        <v>2.2559722222222224E-2</v>
      </c>
      <c r="H64" s="19">
        <f>IF(C64="F",VLOOKUP(D64,'F 5K Road'!$A$2:$B$101,2,FALSE)*G64,VLOOKUP(D64,'M 5K Road'!$A$2:$B$101,2,FALSE)*G64)</f>
        <v>2.2559722222222224E-2</v>
      </c>
      <c r="I64" s="20">
        <f t="shared" si="3"/>
        <v>27</v>
      </c>
      <c r="J64" s="21">
        <f>VLOOKUP(I64,'Point Table'!A:B,2,FALSE)</f>
        <v>21</v>
      </c>
    </row>
    <row r="65" spans="1:31" x14ac:dyDescent="0.3">
      <c r="A65" s="3" t="s">
        <v>112</v>
      </c>
      <c r="B65" s="3" t="s">
        <v>113</v>
      </c>
      <c r="C65" s="3" t="s">
        <v>37</v>
      </c>
      <c r="D65" s="3">
        <v>57</v>
      </c>
      <c r="E65" s="3" t="s">
        <v>17</v>
      </c>
      <c r="F65" s="19" t="str">
        <f t="shared" si="2"/>
        <v>StevenPaulMMILLENNIUM RUNNING</v>
      </c>
      <c r="G65" s="12">
        <v>2.7247222222222221E-2</v>
      </c>
      <c r="H65" s="19">
        <f>IF(C65="F",VLOOKUP(D65,'F 5K Road'!$A$2:$B$101,2,FALSE)*G65,VLOOKUP(D65,'M 5K Road'!$A$2:$B$101,2,FALSE)*G65)</f>
        <v>2.2631542777777777E-2</v>
      </c>
      <c r="I65" s="20">
        <f t="shared" si="3"/>
        <v>28</v>
      </c>
      <c r="J65" s="21">
        <f>VLOOKUP(I65,'Point Table'!A:B,2,FALSE)</f>
        <v>19.5</v>
      </c>
    </row>
    <row r="66" spans="1:31" x14ac:dyDescent="0.3">
      <c r="A66" s="3" t="s">
        <v>97</v>
      </c>
      <c r="B66" s="3" t="s">
        <v>98</v>
      </c>
      <c r="C66" s="3" t="s">
        <v>37</v>
      </c>
      <c r="D66" s="3">
        <v>45</v>
      </c>
      <c r="E66" s="3" t="s">
        <v>17</v>
      </c>
      <c r="F66" s="19" t="str">
        <f t="shared" ref="F66:F97" si="4">A66&amp;B66&amp;C66&amp;E66</f>
        <v>EricBoucherMMILLENNIUM RUNNING</v>
      </c>
      <c r="G66" s="12">
        <v>2.478460648148148E-2</v>
      </c>
      <c r="H66" s="19">
        <f>IF(C66="F",VLOOKUP(D66,'F 5K Road'!$A$2:$B$101,2,FALSE)*G66,VLOOKUP(D66,'M 5K Road'!$A$2:$B$101,2,FALSE)*G66)</f>
        <v>2.266800108796296E-2</v>
      </c>
      <c r="I66" s="20">
        <f t="shared" ref="I66:I97" si="5">COUNTIFS($C$2:$C$226,C66,$H$2:$H$226,"&lt;"&amp;H66)+1</f>
        <v>29</v>
      </c>
      <c r="J66" s="21">
        <f>VLOOKUP(I66,'Point Table'!A:B,2,FALSE)</f>
        <v>18</v>
      </c>
      <c r="X66" s="2"/>
      <c r="Y66" s="2"/>
      <c r="Z66" s="2"/>
      <c r="AA66" s="2"/>
      <c r="AB66" s="2"/>
      <c r="AC66" s="2"/>
      <c r="AD66" s="2"/>
      <c r="AE66" s="2"/>
    </row>
    <row r="67" spans="1:31" x14ac:dyDescent="0.3">
      <c r="A67" s="3" t="s">
        <v>93</v>
      </c>
      <c r="B67" s="3" t="s">
        <v>94</v>
      </c>
      <c r="C67" s="3" t="s">
        <v>37</v>
      </c>
      <c r="D67" s="3">
        <v>41</v>
      </c>
      <c r="E67" s="3" t="s">
        <v>16</v>
      </c>
      <c r="F67" s="19" t="str">
        <f t="shared" si="4"/>
        <v>ChristophJaegerMGREATER DERRY TRACK CLUB</v>
      </c>
      <c r="G67" s="12">
        <v>2.4284953703703701E-2</v>
      </c>
      <c r="H67" s="19">
        <f>IF(C67="F",VLOOKUP(D67,'F 5K Road'!$A$2:$B$101,2,FALSE)*G67,VLOOKUP(D67,'M 5K Road'!$A$2:$B$101,2,FALSE)*G67)</f>
        <v>2.2890997361111109E-2</v>
      </c>
      <c r="I67" s="20">
        <f t="shared" si="5"/>
        <v>30</v>
      </c>
      <c r="J67" s="21">
        <f>VLOOKUP(I67,'Point Table'!A:B,2,FALSE)</f>
        <v>16.5</v>
      </c>
      <c r="X67" s="2"/>
      <c r="Y67" s="2"/>
      <c r="Z67" s="2"/>
      <c r="AA67" s="2"/>
      <c r="AB67" s="2"/>
      <c r="AC67" s="2"/>
      <c r="AD67" s="2"/>
      <c r="AE67" s="2"/>
    </row>
    <row r="68" spans="1:31" x14ac:dyDescent="0.3">
      <c r="A68" s="3" t="s">
        <v>44</v>
      </c>
      <c r="B68" s="3" t="s">
        <v>83</v>
      </c>
      <c r="C68" s="3" t="s">
        <v>37</v>
      </c>
      <c r="D68" s="3">
        <v>37</v>
      </c>
      <c r="E68" s="3" t="s">
        <v>16</v>
      </c>
      <c r="F68" s="19" t="str">
        <f t="shared" si="4"/>
        <v>JoeRizzoMGREATER DERRY TRACK CLUB</v>
      </c>
      <c r="G68" s="12">
        <v>2.4872453703703706E-2</v>
      </c>
      <c r="H68" s="19">
        <f>IF(C68="F",VLOOKUP(D68,'F 5K Road'!$A$2:$B$101,2,FALSE)*G68,VLOOKUP(D68,'M 5K Road'!$A$2:$B$101,2,FALSE)*G68)</f>
        <v>2.4141203564814816E-2</v>
      </c>
      <c r="I68" s="20">
        <f t="shared" si="5"/>
        <v>31</v>
      </c>
      <c r="J68" s="21">
        <f>VLOOKUP(I68,'Point Table'!A:B,2,FALSE)</f>
        <v>15.5</v>
      </c>
    </row>
    <row r="69" spans="1:31" x14ac:dyDescent="0.3">
      <c r="A69" s="3" t="s">
        <v>145</v>
      </c>
      <c r="B69" t="s">
        <v>146</v>
      </c>
      <c r="C69" s="3" t="s">
        <v>37</v>
      </c>
      <c r="D69" s="3">
        <v>73</v>
      </c>
      <c r="E69" s="3" t="s">
        <v>17</v>
      </c>
      <c r="F69" s="19" t="str">
        <f t="shared" si="4"/>
        <v>GeorgeSheldonMMILLENNIUM RUNNING</v>
      </c>
      <c r="G69" s="12">
        <v>3.450925925925926E-2</v>
      </c>
      <c r="H69" s="19">
        <f>IF(C69="F",VLOOKUP(D69,'F 5K Road'!$A$2:$B$101,2,FALSE)*G69,VLOOKUP(D69,'M 5K Road'!$A$2:$B$101,2,FALSE)*G69)</f>
        <v>2.442910462962963E-2</v>
      </c>
      <c r="I69" s="20">
        <f t="shared" si="5"/>
        <v>32</v>
      </c>
      <c r="J69" s="21">
        <f>VLOOKUP(I69,'Point Table'!A:B,2,FALSE)</f>
        <v>14.5</v>
      </c>
    </row>
    <row r="70" spans="1:31" x14ac:dyDescent="0.3">
      <c r="A70" s="3" t="s">
        <v>135</v>
      </c>
      <c r="B70" s="3" t="s">
        <v>136</v>
      </c>
      <c r="C70" s="3" t="s">
        <v>37</v>
      </c>
      <c r="D70" s="3">
        <v>59</v>
      </c>
      <c r="E70" s="3" t="s">
        <v>17</v>
      </c>
      <c r="F70" s="19" t="str">
        <f t="shared" si="4"/>
        <v>AlanCamusoMMILLENNIUM RUNNING</v>
      </c>
      <c r="G70" s="12">
        <v>3.2802662037037036E-2</v>
      </c>
      <c r="H70" s="19">
        <f>IF(C70="F",VLOOKUP(D70,'F 5K Road'!$A$2:$B$101,2,FALSE)*G70,VLOOKUP(D70,'M 5K Road'!$A$2:$B$101,2,FALSE)*G70)</f>
        <v>2.6786653819444443E-2</v>
      </c>
      <c r="I70" s="20">
        <f t="shared" si="5"/>
        <v>33</v>
      </c>
      <c r="J70" s="21">
        <f>VLOOKUP(I70,'Point Table'!A:B,2,FALSE)</f>
        <v>13.5</v>
      </c>
    </row>
    <row r="71" spans="1:31" x14ac:dyDescent="0.3">
      <c r="A71" s="3" t="s">
        <v>127</v>
      </c>
      <c r="B71" s="3" t="s">
        <v>128</v>
      </c>
      <c r="C71" s="3" t="s">
        <v>37</v>
      </c>
      <c r="D71" s="3">
        <v>46</v>
      </c>
      <c r="E71" s="3" t="s">
        <v>16</v>
      </c>
      <c r="F71" s="19" t="str">
        <f t="shared" si="4"/>
        <v>SharadVidyarthyMGREATER DERRY TRACK CLUB</v>
      </c>
      <c r="G71" s="12">
        <v>3.0333680555555555E-2</v>
      </c>
      <c r="H71" s="19">
        <f>IF(C71="F",VLOOKUP(D71,'F 5K Road'!$A$2:$B$101,2,FALSE)*G71,VLOOKUP(D71,'M 5K Road'!$A$2:$B$101,2,FALSE)*G71)</f>
        <v>2.753084847222222E-2</v>
      </c>
      <c r="I71" s="20">
        <f t="shared" si="5"/>
        <v>34</v>
      </c>
      <c r="J71" s="21">
        <f>VLOOKUP(I71,'Point Table'!A:B,2,FALSE)</f>
        <v>12.5</v>
      </c>
      <c r="X71" s="2"/>
      <c r="Y71" s="2"/>
      <c r="Z71" s="2"/>
      <c r="AA71" s="2"/>
      <c r="AB71" s="2"/>
    </row>
    <row r="72" spans="1:31" x14ac:dyDescent="0.3">
      <c r="A72" s="3" t="s">
        <v>149</v>
      </c>
      <c r="B72" s="3" t="s">
        <v>150</v>
      </c>
      <c r="C72" s="3" t="s">
        <v>37</v>
      </c>
      <c r="D72" s="3">
        <v>64</v>
      </c>
      <c r="E72" s="3" t="s">
        <v>15</v>
      </c>
      <c r="F72" s="19" t="str">
        <f t="shared" si="4"/>
        <v>PhilPetschekMGATE CITY STRIDERS</v>
      </c>
      <c r="G72" s="12">
        <v>3.6654166666666668E-2</v>
      </c>
      <c r="H72" s="19">
        <f>IF(C72="F",VLOOKUP(D72,'F 5K Road'!$A$2:$B$101,2,FALSE)*G72,VLOOKUP(D72,'M 5K Road'!$A$2:$B$101,2,FALSE)*G72)</f>
        <v>2.8648896666666666E-2</v>
      </c>
      <c r="I72" s="20">
        <f t="shared" si="5"/>
        <v>35</v>
      </c>
      <c r="J72" s="21">
        <f>VLOOKUP(I72,'Point Table'!A:B,2,FALSE)</f>
        <v>11.5</v>
      </c>
    </row>
    <row r="73" spans="1:31" x14ac:dyDescent="0.3">
      <c r="A73" s="3" t="s">
        <v>139</v>
      </c>
      <c r="B73" s="3" t="s">
        <v>140</v>
      </c>
      <c r="C73" s="3" t="s">
        <v>37</v>
      </c>
      <c r="D73" s="3">
        <v>53</v>
      </c>
      <c r="E73" s="3" t="s">
        <v>17</v>
      </c>
      <c r="F73" s="19" t="str">
        <f t="shared" si="4"/>
        <v>RobertHoffmanMMILLENNIUM RUNNING</v>
      </c>
      <c r="G73" s="12">
        <v>3.3538773148148147E-2</v>
      </c>
      <c r="H73" s="19">
        <f>IF(C73="F",VLOOKUP(D73,'F 5K Road'!$A$2:$B$101,2,FALSE)*G73,VLOOKUP(D73,'M 5K Road'!$A$2:$B$101,2,FALSE)*G73)</f>
        <v>2.8796390625000001E-2</v>
      </c>
      <c r="I73" s="20">
        <f t="shared" si="5"/>
        <v>36</v>
      </c>
      <c r="J73" s="21">
        <f>VLOOKUP(I73,'Point Table'!A:B,2,FALSE)</f>
        <v>11</v>
      </c>
      <c r="X73" s="2"/>
      <c r="Y73" s="2"/>
      <c r="Z73" s="2"/>
      <c r="AA73" s="2"/>
      <c r="AB73" s="2"/>
      <c r="AC73" s="2"/>
      <c r="AD73" s="2"/>
      <c r="AE73" s="2"/>
    </row>
    <row r="74" spans="1:31" x14ac:dyDescent="0.3">
      <c r="A74" s="3" t="s">
        <v>113</v>
      </c>
      <c r="B74" s="3" t="s">
        <v>153</v>
      </c>
      <c r="C74" s="3" t="s">
        <v>37</v>
      </c>
      <c r="D74" s="3">
        <v>61</v>
      </c>
      <c r="E74" s="3" t="s">
        <v>16</v>
      </c>
      <c r="F74" s="19" t="str">
        <f t="shared" si="4"/>
        <v>PaulSchofieldMGREATER DERRY TRACK CLUB</v>
      </c>
      <c r="G74" s="12">
        <v>4.4305555555555556E-2</v>
      </c>
      <c r="H74" s="19">
        <f>IF(C74="F",VLOOKUP(D74,'F 5K Road'!$A$2:$B$101,2,FALSE)*G74,VLOOKUP(D74,'M 5K Road'!$A$2:$B$101,2,FALSE)*G74)</f>
        <v>3.5559638888888891E-2</v>
      </c>
      <c r="I74" s="20">
        <f t="shared" si="5"/>
        <v>37</v>
      </c>
      <c r="J74" s="21">
        <f>VLOOKUP(I74,'Point Table'!A:B,2,FALSE)</f>
        <v>10.5</v>
      </c>
    </row>
    <row r="75" spans="1:31" x14ac:dyDescent="0.3">
      <c r="F75" s="19"/>
      <c r="G75" s="12"/>
      <c r="H75" s="6"/>
      <c r="I75" s="2"/>
      <c r="J75" s="39"/>
    </row>
    <row r="76" spans="1:31" x14ac:dyDescent="0.3">
      <c r="F76" s="32"/>
      <c r="G76" s="12"/>
      <c r="H76" s="6"/>
      <c r="I76" s="2"/>
      <c r="J76" s="39"/>
    </row>
    <row r="77" spans="1:31" x14ac:dyDescent="0.3">
      <c r="F77" s="32"/>
      <c r="G77" s="12"/>
      <c r="H77" s="6"/>
      <c r="I77" s="2"/>
      <c r="J77" s="39"/>
    </row>
    <row r="78" spans="1:31" x14ac:dyDescent="0.3">
      <c r="F78" s="19"/>
      <c r="G78" s="12"/>
      <c r="H78" s="6"/>
      <c r="I78" s="2"/>
      <c r="J78" s="39"/>
    </row>
    <row r="79" spans="1:31" x14ac:dyDescent="0.3">
      <c r="F79" s="19"/>
      <c r="G79" s="12"/>
      <c r="H79" s="6"/>
      <c r="I79" s="2"/>
      <c r="J79" s="39"/>
      <c r="X79" s="2"/>
      <c r="Y79" s="2"/>
      <c r="Z79" s="2"/>
      <c r="AA79" s="2"/>
      <c r="AB79" s="2"/>
      <c r="AC79" s="2"/>
      <c r="AD79" s="2"/>
      <c r="AE79" s="2"/>
    </row>
    <row r="80" spans="1:31" x14ac:dyDescent="0.3">
      <c r="F80" s="19"/>
      <c r="G80" s="12"/>
      <c r="H80" s="6"/>
      <c r="I80" s="2"/>
      <c r="J80" s="39"/>
    </row>
    <row r="81" spans="6:31" x14ac:dyDescent="0.3">
      <c r="F81" s="32"/>
      <c r="G81" s="12"/>
      <c r="H81" s="6"/>
      <c r="I81" s="2"/>
      <c r="J81" s="39"/>
    </row>
    <row r="82" spans="6:31" x14ac:dyDescent="0.3">
      <c r="F82" s="32"/>
      <c r="G82" s="12"/>
      <c r="H82" s="6"/>
      <c r="I82" s="2"/>
      <c r="J82" s="39"/>
      <c r="X82" s="2"/>
      <c r="Y82" s="2"/>
      <c r="Z82" s="2"/>
      <c r="AA82" s="2"/>
      <c r="AB82" s="2"/>
      <c r="AC82" s="2"/>
      <c r="AD82" s="2"/>
      <c r="AE82" s="2"/>
    </row>
    <row r="83" spans="6:31" x14ac:dyDescent="0.3">
      <c r="F83" s="32"/>
      <c r="G83" s="12"/>
      <c r="H83" s="6"/>
      <c r="I83" s="2"/>
      <c r="J83" s="39"/>
    </row>
    <row r="84" spans="6:31" x14ac:dyDescent="0.3">
      <c r="F84" s="19"/>
      <c r="G84" s="12"/>
      <c r="H84" s="6"/>
      <c r="I84" s="2"/>
      <c r="J84" s="39"/>
    </row>
    <row r="85" spans="6:31" x14ac:dyDescent="0.3">
      <c r="F85" s="32"/>
      <c r="G85" s="12"/>
      <c r="H85" s="6"/>
      <c r="I85" s="2"/>
      <c r="J85" s="39"/>
    </row>
    <row r="86" spans="6:31" x14ac:dyDescent="0.3">
      <c r="F86" s="32"/>
      <c r="G86" s="12"/>
      <c r="H86" s="6"/>
      <c r="I86" s="2"/>
      <c r="J86" s="39"/>
      <c r="X86" s="2"/>
      <c r="AB86" s="2"/>
      <c r="AC86" s="2"/>
      <c r="AD86" s="2"/>
      <c r="AE86" s="2"/>
    </row>
    <row r="87" spans="6:31" x14ac:dyDescent="0.3">
      <c r="F87" s="32"/>
      <c r="G87" s="12"/>
      <c r="H87" s="6"/>
      <c r="I87" s="2"/>
      <c r="J87" s="39"/>
    </row>
    <row r="88" spans="6:31" x14ac:dyDescent="0.3">
      <c r="F88" s="19"/>
      <c r="G88" s="12"/>
      <c r="H88" s="6"/>
      <c r="I88" s="2"/>
      <c r="J88" s="39"/>
    </row>
    <row r="89" spans="6:31" x14ac:dyDescent="0.3">
      <c r="F89" s="19"/>
      <c r="G89" s="12"/>
      <c r="H89" s="6"/>
      <c r="I89" s="2"/>
      <c r="J89" s="39"/>
      <c r="X89" s="2"/>
      <c r="Y89" s="2"/>
      <c r="Z89" s="2"/>
      <c r="AA89" s="2"/>
      <c r="AB89" s="2"/>
      <c r="AC89" s="2"/>
      <c r="AD89" s="2"/>
      <c r="AE89" s="2"/>
    </row>
    <row r="90" spans="6:31" x14ac:dyDescent="0.3">
      <c r="F90" s="32"/>
      <c r="G90" s="12"/>
      <c r="H90" s="6"/>
      <c r="I90" s="2"/>
      <c r="J90" s="39"/>
      <c r="X90" s="2"/>
      <c r="Y90" s="2"/>
      <c r="Z90" s="2"/>
      <c r="AA90" s="2"/>
      <c r="AB90" s="2"/>
      <c r="AC90" s="2"/>
      <c r="AD90" s="2"/>
      <c r="AE90" s="2"/>
    </row>
    <row r="91" spans="6:31" x14ac:dyDescent="0.3">
      <c r="F91" s="32"/>
      <c r="G91" s="12"/>
      <c r="H91" s="6"/>
      <c r="I91" s="2"/>
      <c r="J91" s="39"/>
      <c r="X91" s="2"/>
      <c r="Y91" s="2"/>
      <c r="Z91" s="2"/>
      <c r="AA91" s="2"/>
      <c r="AB91" s="2"/>
      <c r="AC91" s="2"/>
      <c r="AD91" s="2"/>
      <c r="AE91" s="2"/>
    </row>
    <row r="92" spans="6:31" x14ac:dyDescent="0.3">
      <c r="F92" s="19"/>
      <c r="G92" s="12"/>
      <c r="H92" s="6"/>
      <c r="I92" s="2"/>
      <c r="J92" s="39"/>
    </row>
    <row r="93" spans="6:31" x14ac:dyDescent="0.3">
      <c r="F93" s="32"/>
      <c r="G93" s="12"/>
      <c r="H93" s="6"/>
      <c r="I93" s="2"/>
      <c r="J93" s="39"/>
    </row>
    <row r="94" spans="6:31" x14ac:dyDescent="0.3">
      <c r="F94" s="19"/>
      <c r="G94" s="12"/>
      <c r="H94" s="6"/>
      <c r="I94" s="2"/>
      <c r="J94" s="39"/>
    </row>
    <row r="95" spans="6:31" x14ac:dyDescent="0.3">
      <c r="F95" s="19"/>
      <c r="G95" s="12"/>
      <c r="H95" s="6"/>
      <c r="I95" s="2"/>
      <c r="J95" s="39"/>
    </row>
    <row r="96" spans="6:31" x14ac:dyDescent="0.3">
      <c r="F96" s="19"/>
      <c r="G96" s="12"/>
      <c r="H96" s="6"/>
      <c r="I96" s="2"/>
      <c r="J96" s="39"/>
      <c r="X96" s="2"/>
      <c r="Y96" s="2"/>
      <c r="Z96" s="2"/>
      <c r="AA96" s="2"/>
      <c r="AB96" s="2"/>
      <c r="AC96" s="2"/>
      <c r="AD96" s="2"/>
      <c r="AE96" s="2"/>
    </row>
    <row r="97" spans="6:31" x14ac:dyDescent="0.3">
      <c r="F97" s="32"/>
      <c r="G97" s="12"/>
      <c r="H97" s="6"/>
      <c r="I97" s="2"/>
      <c r="J97" s="39"/>
    </row>
    <row r="98" spans="6:31" x14ac:dyDescent="0.3">
      <c r="F98" s="32"/>
      <c r="G98" s="12"/>
      <c r="H98" s="6"/>
      <c r="I98" s="2"/>
      <c r="J98" s="39"/>
      <c r="X98" s="2"/>
      <c r="Y98" s="2"/>
      <c r="Z98" s="2"/>
      <c r="AA98" s="2"/>
      <c r="AB98" s="2"/>
      <c r="AC98" s="2"/>
      <c r="AD98" s="2"/>
      <c r="AE98" s="2"/>
    </row>
    <row r="99" spans="6:31" x14ac:dyDescent="0.3">
      <c r="F99" s="32"/>
      <c r="G99" s="12"/>
      <c r="H99" s="6"/>
      <c r="I99" s="2"/>
      <c r="J99" s="39"/>
      <c r="X99" s="2"/>
      <c r="AB99" s="2"/>
      <c r="AC99" s="2"/>
      <c r="AD99" s="2"/>
      <c r="AE99" s="2"/>
    </row>
    <row r="100" spans="6:31" x14ac:dyDescent="0.3">
      <c r="F100" s="32"/>
      <c r="G100" s="12"/>
      <c r="H100" s="6"/>
      <c r="I100" s="2"/>
      <c r="J100" s="39"/>
    </row>
    <row r="101" spans="6:31" x14ac:dyDescent="0.3">
      <c r="F101" s="32"/>
      <c r="G101" s="12"/>
      <c r="H101" s="6"/>
      <c r="I101" s="2"/>
      <c r="J101" s="39"/>
      <c r="AA101" s="2"/>
      <c r="AB101" s="2"/>
      <c r="AC101" s="2"/>
      <c r="AD101" s="2"/>
      <c r="AE101" s="2"/>
    </row>
    <row r="102" spans="6:31" x14ac:dyDescent="0.3">
      <c r="F102" s="32"/>
      <c r="G102" s="12"/>
      <c r="H102" s="6"/>
      <c r="I102" s="2"/>
      <c r="J102" s="39"/>
      <c r="X102" s="2"/>
      <c r="AB102" s="2"/>
      <c r="AC102" s="2"/>
      <c r="AD102" s="2"/>
      <c r="AE102" s="2"/>
    </row>
    <row r="103" spans="6:31" x14ac:dyDescent="0.3">
      <c r="F103" s="32"/>
      <c r="G103" s="12"/>
      <c r="H103" s="6"/>
      <c r="I103" s="2"/>
      <c r="J103" s="39"/>
    </row>
    <row r="104" spans="6:31" x14ac:dyDescent="0.3">
      <c r="F104" s="32"/>
      <c r="G104" s="12"/>
      <c r="H104" s="6"/>
      <c r="I104" s="2"/>
      <c r="J104" s="39"/>
    </row>
    <row r="105" spans="6:31" x14ac:dyDescent="0.3">
      <c r="F105" s="32"/>
      <c r="G105" s="12"/>
      <c r="H105" s="6"/>
      <c r="I105" s="2"/>
      <c r="J105" s="39"/>
      <c r="AA105" s="2"/>
      <c r="AB105" s="2"/>
      <c r="AC105" s="2"/>
      <c r="AD105" s="2"/>
      <c r="AE105" s="2"/>
    </row>
    <row r="106" spans="6:31" x14ac:dyDescent="0.3">
      <c r="F106" s="32"/>
      <c r="G106" s="12"/>
      <c r="H106" s="6"/>
      <c r="I106" s="2"/>
      <c r="J106" s="39"/>
    </row>
    <row r="107" spans="6:31" x14ac:dyDescent="0.3">
      <c r="F107" s="19"/>
      <c r="G107" s="12"/>
      <c r="H107" s="6"/>
      <c r="I107" s="2"/>
      <c r="J107" s="39"/>
    </row>
    <row r="108" spans="6:31" x14ac:dyDescent="0.3">
      <c r="F108" s="32"/>
      <c r="G108" s="12"/>
      <c r="H108" s="6"/>
      <c r="I108" s="2"/>
      <c r="J108" s="39"/>
    </row>
    <row r="109" spans="6:31" x14ac:dyDescent="0.3">
      <c r="F109" s="32"/>
      <c r="G109" s="12"/>
      <c r="H109" s="6"/>
      <c r="I109" s="2"/>
      <c r="J109" s="39"/>
    </row>
    <row r="110" spans="6:31" x14ac:dyDescent="0.3">
      <c r="F110" s="32"/>
      <c r="G110" s="12"/>
      <c r="H110" s="6"/>
      <c r="I110" s="2"/>
      <c r="J110" s="39"/>
    </row>
    <row r="111" spans="6:31" x14ac:dyDescent="0.3">
      <c r="F111" s="19"/>
      <c r="G111" s="12"/>
      <c r="H111" s="6"/>
      <c r="I111" s="2"/>
      <c r="J111" s="39"/>
    </row>
    <row r="112" spans="6:31" x14ac:dyDescent="0.3">
      <c r="F112" s="32"/>
      <c r="G112" s="12"/>
      <c r="H112" s="6"/>
      <c r="I112" s="2"/>
      <c r="J112" s="39"/>
      <c r="AA112" s="2"/>
      <c r="AB112" s="2"/>
      <c r="AC112" s="2"/>
      <c r="AD112" s="2"/>
      <c r="AE112" s="2"/>
    </row>
    <row r="113" spans="6:31" x14ac:dyDescent="0.3">
      <c r="F113" s="19"/>
      <c r="G113" s="12"/>
      <c r="H113" s="6"/>
      <c r="I113" s="2"/>
      <c r="J113" s="39"/>
      <c r="X113" s="2"/>
      <c r="Y113" s="2"/>
      <c r="Z113" s="2"/>
      <c r="AA113" s="2"/>
      <c r="AB113" s="2"/>
      <c r="AC113" s="2"/>
      <c r="AD113" s="2"/>
      <c r="AE113" s="2"/>
    </row>
    <row r="114" spans="6:31" x14ac:dyDescent="0.3">
      <c r="F114" s="19"/>
      <c r="G114" s="12"/>
      <c r="H114" s="6"/>
      <c r="I114" s="2"/>
      <c r="J114" s="39"/>
    </row>
    <row r="115" spans="6:31" x14ac:dyDescent="0.3">
      <c r="F115" s="32"/>
      <c r="G115" s="12"/>
      <c r="H115" s="6"/>
      <c r="I115" s="2"/>
      <c r="J115" s="39"/>
    </row>
    <row r="116" spans="6:31" x14ac:dyDescent="0.3">
      <c r="F116" s="19"/>
      <c r="G116" s="12"/>
      <c r="H116" s="6"/>
      <c r="I116" s="2"/>
      <c r="J116" s="39"/>
    </row>
    <row r="117" spans="6:31" x14ac:dyDescent="0.3">
      <c r="F117" s="19"/>
      <c r="G117" s="12"/>
      <c r="H117" s="6"/>
      <c r="I117" s="2"/>
      <c r="J117" s="39"/>
    </row>
    <row r="118" spans="6:31" x14ac:dyDescent="0.3">
      <c r="F118" s="19"/>
      <c r="G118" s="12"/>
      <c r="H118" s="6"/>
      <c r="I118" s="2"/>
      <c r="J118" s="39"/>
      <c r="X118" s="2"/>
      <c r="Y118" s="2"/>
      <c r="Z118" s="2"/>
      <c r="AA118" s="2"/>
      <c r="AB118" s="2"/>
      <c r="AC118" s="2"/>
      <c r="AD118" s="2"/>
      <c r="AE118" s="2"/>
    </row>
    <row r="119" spans="6:31" x14ac:dyDescent="0.3">
      <c r="F119" s="19"/>
      <c r="G119" s="12"/>
      <c r="H119" s="6"/>
      <c r="I119" s="2"/>
      <c r="J119" s="39"/>
    </row>
    <row r="120" spans="6:31" x14ac:dyDescent="0.3">
      <c r="F120" s="19"/>
      <c r="G120" s="12"/>
      <c r="H120" s="6"/>
      <c r="I120" s="2"/>
      <c r="J120" s="39"/>
    </row>
    <row r="121" spans="6:31" x14ac:dyDescent="0.3">
      <c r="F121" s="32"/>
      <c r="G121" s="12"/>
      <c r="H121" s="6"/>
      <c r="I121" s="2"/>
      <c r="J121" s="39"/>
    </row>
    <row r="122" spans="6:31" x14ac:dyDescent="0.3">
      <c r="F122" s="32"/>
      <c r="G122" s="12"/>
      <c r="H122" s="6"/>
      <c r="I122" s="2"/>
      <c r="J122" s="39"/>
      <c r="Y122" s="2"/>
      <c r="Z122" s="2"/>
      <c r="AA122" s="2"/>
      <c r="AB122" s="2"/>
      <c r="AC122" s="2"/>
      <c r="AD122" s="2"/>
      <c r="AE122" s="2"/>
    </row>
    <row r="123" spans="6:31" x14ac:dyDescent="0.3">
      <c r="F123" s="32"/>
      <c r="G123" s="12"/>
      <c r="H123" s="6"/>
      <c r="I123" s="2"/>
      <c r="J123" s="39"/>
      <c r="X123" s="2"/>
      <c r="Y123" s="2"/>
      <c r="Z123" s="2"/>
      <c r="AA123" s="2"/>
      <c r="AB123" s="2"/>
      <c r="AC123" s="2"/>
      <c r="AD123" s="2"/>
      <c r="AE123" s="2"/>
    </row>
    <row r="124" spans="6:31" x14ac:dyDescent="0.3">
      <c r="F124" s="32"/>
      <c r="G124" s="12"/>
      <c r="H124" s="6"/>
      <c r="I124" s="2"/>
      <c r="J124" s="39"/>
    </row>
    <row r="125" spans="6:31" x14ac:dyDescent="0.3">
      <c r="F125" s="32"/>
      <c r="G125" s="12"/>
      <c r="H125" s="6"/>
      <c r="I125" s="2"/>
      <c r="J125" s="39"/>
    </row>
    <row r="126" spans="6:31" x14ac:dyDescent="0.3">
      <c r="F126" s="32"/>
      <c r="G126" s="12"/>
      <c r="H126" s="6"/>
      <c r="I126" s="2"/>
      <c r="J126" s="39"/>
      <c r="X126" s="2"/>
      <c r="Y126" s="2"/>
      <c r="Z126" s="2"/>
      <c r="AA126" s="2"/>
      <c r="AB126" s="2"/>
      <c r="AC126" s="2"/>
      <c r="AD126" s="2"/>
      <c r="AE126" s="2"/>
    </row>
    <row r="127" spans="6:31" x14ac:dyDescent="0.3">
      <c r="F127" s="19"/>
      <c r="G127" s="12"/>
      <c r="H127" s="6"/>
      <c r="I127" s="2"/>
      <c r="J127" s="39"/>
    </row>
    <row r="128" spans="6:31" x14ac:dyDescent="0.3">
      <c r="F128" s="32"/>
      <c r="G128" s="12"/>
      <c r="H128" s="6"/>
      <c r="I128" s="2"/>
      <c r="J128" s="39"/>
    </row>
    <row r="129" spans="6:31" x14ac:dyDescent="0.3">
      <c r="F129" s="19"/>
      <c r="G129" s="12"/>
      <c r="H129" s="6"/>
      <c r="I129" s="2"/>
      <c r="J129" s="39"/>
      <c r="AA129" s="2"/>
      <c r="AB129" s="2"/>
      <c r="AC129" s="2"/>
      <c r="AD129" s="2"/>
      <c r="AE129" s="2"/>
    </row>
    <row r="130" spans="6:31" x14ac:dyDescent="0.3">
      <c r="F130" s="19"/>
      <c r="G130" s="12"/>
      <c r="H130" s="6"/>
      <c r="I130" s="2"/>
      <c r="J130" s="39"/>
    </row>
    <row r="131" spans="6:31" x14ac:dyDescent="0.3">
      <c r="F131" s="32"/>
      <c r="G131" s="12"/>
      <c r="H131" s="6"/>
      <c r="I131" s="2"/>
      <c r="J131" s="39"/>
    </row>
    <row r="132" spans="6:31" x14ac:dyDescent="0.3">
      <c r="F132" s="32"/>
      <c r="G132" s="12"/>
      <c r="H132" s="6"/>
      <c r="I132" s="2"/>
      <c r="J132" s="39"/>
    </row>
    <row r="133" spans="6:31" x14ac:dyDescent="0.3">
      <c r="F133" s="32"/>
      <c r="G133" s="12"/>
      <c r="H133" s="6"/>
      <c r="I133" s="2"/>
      <c r="J133" s="39"/>
      <c r="AA133" s="2"/>
      <c r="AB133" s="2"/>
      <c r="AC133" s="2"/>
      <c r="AD133" s="2"/>
      <c r="AE133" s="2"/>
    </row>
    <row r="134" spans="6:31" x14ac:dyDescent="0.3">
      <c r="F134" s="32"/>
      <c r="G134" s="12"/>
      <c r="H134" s="6"/>
      <c r="I134" s="2"/>
      <c r="J134" s="39"/>
    </row>
    <row r="135" spans="6:31" x14ac:dyDescent="0.3">
      <c r="F135" s="32"/>
      <c r="G135" s="12"/>
      <c r="H135" s="6"/>
      <c r="I135" s="2"/>
      <c r="J135" s="39"/>
    </row>
    <row r="136" spans="6:31" x14ac:dyDescent="0.3">
      <c r="F136" s="19"/>
      <c r="G136" s="12"/>
      <c r="H136" s="6"/>
      <c r="I136" s="2"/>
      <c r="J136" s="39"/>
      <c r="AA136" s="2"/>
      <c r="AB136" s="2"/>
      <c r="AC136" s="2"/>
      <c r="AD136" s="2"/>
      <c r="AE136" s="2"/>
    </row>
    <row r="137" spans="6:31" x14ac:dyDescent="0.3">
      <c r="F137" s="32"/>
      <c r="G137" s="12"/>
      <c r="H137" s="6"/>
      <c r="I137" s="2"/>
      <c r="J137" s="39"/>
    </row>
    <row r="138" spans="6:31" x14ac:dyDescent="0.3">
      <c r="F138" s="19"/>
      <c r="G138" s="12"/>
      <c r="H138" s="6"/>
      <c r="I138" s="2"/>
      <c r="J138" s="39"/>
    </row>
    <row r="139" spans="6:31" x14ac:dyDescent="0.3">
      <c r="F139" s="19"/>
      <c r="G139" s="12"/>
      <c r="H139" s="6"/>
      <c r="I139" s="2"/>
      <c r="J139" s="39"/>
    </row>
    <row r="140" spans="6:31" x14ac:dyDescent="0.3">
      <c r="F140" s="32"/>
      <c r="G140" s="12"/>
      <c r="H140" s="6"/>
      <c r="I140" s="2"/>
      <c r="J140" s="39"/>
      <c r="X140" s="2"/>
      <c r="Y140" s="2"/>
      <c r="Z140" s="2"/>
      <c r="AA140" s="2"/>
      <c r="AB140" s="2"/>
      <c r="AC140" s="2"/>
      <c r="AD140" s="2"/>
      <c r="AE140" s="2"/>
    </row>
    <row r="141" spans="6:31" x14ac:dyDescent="0.3">
      <c r="F141" s="32"/>
      <c r="G141" s="12"/>
      <c r="H141" s="6"/>
      <c r="I141" s="2"/>
      <c r="J141" s="39"/>
      <c r="X141" s="2"/>
      <c r="Y141" s="2"/>
      <c r="Z141" s="2"/>
      <c r="AA141" s="2"/>
      <c r="AB141" s="2"/>
      <c r="AC141" s="2"/>
      <c r="AD141" s="2"/>
      <c r="AE141" s="2"/>
    </row>
    <row r="142" spans="6:31" x14ac:dyDescent="0.3">
      <c r="F142" s="19"/>
      <c r="G142" s="12"/>
      <c r="H142" s="6"/>
      <c r="I142" s="2"/>
      <c r="J142" s="39"/>
    </row>
    <row r="143" spans="6:31" x14ac:dyDescent="0.3">
      <c r="F143" s="32"/>
      <c r="G143" s="12"/>
      <c r="H143" s="6"/>
      <c r="I143" s="2"/>
      <c r="J143" s="39"/>
    </row>
    <row r="144" spans="6:31" x14ac:dyDescent="0.3">
      <c r="F144" s="32"/>
      <c r="G144" s="12"/>
      <c r="H144" s="6"/>
      <c r="I144" s="2"/>
      <c r="J144" s="39"/>
    </row>
    <row r="145" spans="6:31" x14ac:dyDescent="0.3">
      <c r="F145" s="32"/>
      <c r="G145" s="12"/>
      <c r="H145" s="6"/>
      <c r="I145" s="2"/>
      <c r="J145" s="39"/>
      <c r="AA145" s="2"/>
      <c r="AB145" s="2"/>
      <c r="AC145" s="2"/>
      <c r="AD145" s="2"/>
      <c r="AE145" s="2"/>
    </row>
    <row r="146" spans="6:31" x14ac:dyDescent="0.3">
      <c r="F146" s="32"/>
      <c r="G146" s="12"/>
      <c r="H146" s="6"/>
      <c r="I146" s="2"/>
      <c r="J146" s="39"/>
      <c r="X146" s="2"/>
      <c r="Y146" s="2"/>
      <c r="Z146" s="2"/>
      <c r="AA146" s="2"/>
      <c r="AB146" s="2"/>
      <c r="AC146" s="2"/>
      <c r="AD146" s="2"/>
      <c r="AE146" s="2"/>
    </row>
    <row r="147" spans="6:31" x14ac:dyDescent="0.3">
      <c r="F147" s="32"/>
      <c r="G147" s="12"/>
      <c r="H147" s="6"/>
      <c r="I147" s="2"/>
      <c r="J147" s="39"/>
    </row>
    <row r="148" spans="6:31" x14ac:dyDescent="0.3">
      <c r="F148" s="19"/>
      <c r="G148" s="12"/>
      <c r="H148" s="6"/>
      <c r="I148" s="2"/>
      <c r="J148" s="39"/>
    </row>
    <row r="149" spans="6:31" x14ac:dyDescent="0.3">
      <c r="F149" s="19"/>
      <c r="G149" s="12"/>
      <c r="H149" s="6"/>
      <c r="I149" s="2"/>
      <c r="J149" s="39"/>
    </row>
    <row r="150" spans="6:31" x14ac:dyDescent="0.3">
      <c r="F150" s="32"/>
      <c r="G150" s="12"/>
      <c r="H150" s="6"/>
      <c r="I150" s="2"/>
      <c r="J150" s="39"/>
      <c r="X150" s="2"/>
      <c r="Y150" s="2"/>
      <c r="Z150" s="2"/>
      <c r="AA150" s="2"/>
      <c r="AB150" s="2"/>
      <c r="AC150" s="2"/>
      <c r="AD150" s="2"/>
      <c r="AE150" s="2"/>
    </row>
    <row r="151" spans="6:31" x14ac:dyDescent="0.3">
      <c r="F151" s="32"/>
      <c r="G151" s="12"/>
      <c r="H151" s="6"/>
      <c r="I151" s="2"/>
      <c r="J151" s="39"/>
      <c r="AA151" s="2"/>
      <c r="AB151" s="2"/>
      <c r="AC151" s="2"/>
      <c r="AD151" s="2"/>
      <c r="AE151" s="2"/>
    </row>
    <row r="152" spans="6:31" x14ac:dyDescent="0.3">
      <c r="F152" s="32"/>
      <c r="G152" s="12"/>
      <c r="H152" s="6"/>
      <c r="I152" s="2"/>
      <c r="J152" s="39"/>
    </row>
    <row r="153" spans="6:31" x14ac:dyDescent="0.3">
      <c r="F153" s="19"/>
      <c r="G153" s="12"/>
      <c r="H153" s="6"/>
      <c r="I153" s="2"/>
      <c r="J153" s="39"/>
      <c r="AA153" s="2"/>
      <c r="AB153" s="2"/>
      <c r="AC153" s="2"/>
      <c r="AD153" s="2"/>
      <c r="AE153" s="2"/>
    </row>
    <row r="154" spans="6:31" x14ac:dyDescent="0.3">
      <c r="F154" s="32"/>
      <c r="G154" s="12"/>
      <c r="H154" s="6"/>
      <c r="I154" s="2"/>
      <c r="J154" s="39"/>
      <c r="X154" s="2"/>
      <c r="Y154" s="2"/>
      <c r="Z154" s="2"/>
      <c r="AA154" s="2"/>
      <c r="AB154" s="2"/>
      <c r="AC154" s="2"/>
      <c r="AD154" s="2"/>
      <c r="AE154" s="2"/>
    </row>
    <row r="155" spans="6:31" x14ac:dyDescent="0.3">
      <c r="F155" s="19"/>
      <c r="G155" s="12"/>
      <c r="H155" s="6"/>
      <c r="I155" s="2"/>
      <c r="J155" s="39"/>
    </row>
    <row r="156" spans="6:31" x14ac:dyDescent="0.3">
      <c r="F156" s="19"/>
      <c r="G156" s="12"/>
      <c r="H156" s="6"/>
      <c r="I156" s="2"/>
      <c r="J156" s="39"/>
    </row>
    <row r="157" spans="6:31" x14ac:dyDescent="0.3">
      <c r="F157" s="32"/>
      <c r="G157" s="12"/>
      <c r="H157" s="6"/>
      <c r="I157" s="2"/>
      <c r="J157" s="39"/>
    </row>
    <row r="158" spans="6:31" x14ac:dyDescent="0.3">
      <c r="F158" s="19"/>
      <c r="G158" s="12"/>
      <c r="H158" s="6"/>
      <c r="I158" s="2"/>
      <c r="J158" s="39"/>
    </row>
    <row r="159" spans="6:31" x14ac:dyDescent="0.3">
      <c r="F159" s="32"/>
      <c r="G159" s="12"/>
      <c r="H159" s="6"/>
      <c r="I159" s="2"/>
      <c r="J159" s="39"/>
      <c r="AA159" s="2"/>
      <c r="AB159" s="2"/>
      <c r="AC159" s="2"/>
      <c r="AD159" s="2"/>
      <c r="AE159" s="2"/>
    </row>
    <row r="160" spans="6:31" x14ac:dyDescent="0.3">
      <c r="F160" s="32"/>
      <c r="G160" s="12"/>
      <c r="H160" s="6"/>
      <c r="I160" s="2"/>
      <c r="J160" s="39"/>
      <c r="X160" s="2"/>
      <c r="AB160" s="2"/>
      <c r="AC160" s="2"/>
      <c r="AD160" s="2"/>
      <c r="AE160" s="2"/>
    </row>
    <row r="161" spans="6:31" x14ac:dyDescent="0.3">
      <c r="F161" s="32"/>
      <c r="G161" s="12"/>
      <c r="H161" s="6"/>
      <c r="I161" s="2"/>
      <c r="J161" s="39"/>
      <c r="Z161" s="2"/>
      <c r="AA161" s="2"/>
      <c r="AB161" s="2"/>
      <c r="AC161" s="2"/>
      <c r="AD161" s="2"/>
      <c r="AE161" s="2"/>
    </row>
    <row r="162" spans="6:31" ht="13" customHeight="1" x14ac:dyDescent="0.3">
      <c r="F162" s="32"/>
      <c r="G162" s="12"/>
      <c r="H162" s="6"/>
      <c r="I162" s="2"/>
      <c r="J162" s="39"/>
    </row>
    <row r="163" spans="6:31" x14ac:dyDescent="0.3">
      <c r="F163" s="19"/>
      <c r="G163" s="12"/>
      <c r="H163" s="6"/>
      <c r="I163" s="2"/>
      <c r="J163" s="39"/>
    </row>
    <row r="164" spans="6:31" x14ac:dyDescent="0.3">
      <c r="F164" s="19"/>
      <c r="G164" s="12"/>
      <c r="H164" s="6"/>
      <c r="I164" s="2"/>
      <c r="J164" s="39"/>
    </row>
    <row r="165" spans="6:31" x14ac:dyDescent="0.3">
      <c r="F165" s="19"/>
      <c r="G165" s="12"/>
      <c r="H165" s="6"/>
      <c r="I165" s="2"/>
      <c r="J165" s="39"/>
    </row>
    <row r="166" spans="6:31" x14ac:dyDescent="0.3">
      <c r="F166" s="32"/>
      <c r="G166" s="12"/>
      <c r="H166" s="6"/>
      <c r="I166" s="2"/>
      <c r="J166" s="39"/>
      <c r="X166" s="2"/>
      <c r="Y166" s="2"/>
      <c r="Z166" s="2"/>
      <c r="AA166" s="2"/>
      <c r="AB166" s="2"/>
      <c r="AC166" s="2"/>
      <c r="AD166" s="2"/>
      <c r="AE166" s="2"/>
    </row>
    <row r="167" spans="6:31" x14ac:dyDescent="0.3">
      <c r="F167" s="19"/>
      <c r="G167" s="12"/>
      <c r="H167" s="6"/>
      <c r="I167" s="2"/>
      <c r="J167" s="39"/>
    </row>
    <row r="168" spans="6:31" x14ac:dyDescent="0.3">
      <c r="F168" s="32"/>
      <c r="G168" s="12"/>
      <c r="H168" s="6"/>
      <c r="I168" s="2"/>
      <c r="J168" s="39"/>
      <c r="Y168" s="2"/>
      <c r="Z168" s="2"/>
      <c r="AA168" s="2"/>
      <c r="AB168" s="2"/>
      <c r="AC168" s="2"/>
      <c r="AD168" s="2"/>
      <c r="AE168" s="2"/>
    </row>
    <row r="169" spans="6:31" x14ac:dyDescent="0.3">
      <c r="F169" s="19"/>
      <c r="G169" s="12"/>
      <c r="H169" s="6"/>
      <c r="I169" s="2"/>
      <c r="J169" s="39"/>
    </row>
    <row r="170" spans="6:31" x14ac:dyDescent="0.3">
      <c r="F170" s="32"/>
      <c r="G170" s="12"/>
      <c r="H170" s="6"/>
      <c r="I170" s="2"/>
      <c r="J170" s="39"/>
    </row>
    <row r="171" spans="6:31" x14ac:dyDescent="0.3">
      <c r="F171" s="19"/>
      <c r="G171" s="12"/>
      <c r="H171" s="6"/>
      <c r="I171" s="2"/>
      <c r="J171" s="39"/>
      <c r="X171" s="2"/>
      <c r="Y171" s="2"/>
      <c r="Z171" s="2"/>
      <c r="AA171" s="2"/>
      <c r="AB171" s="2"/>
      <c r="AC171" s="2"/>
      <c r="AD171" s="2"/>
      <c r="AE171" s="2"/>
    </row>
    <row r="172" spans="6:31" x14ac:dyDescent="0.3">
      <c r="F172" s="32"/>
      <c r="G172" s="12"/>
      <c r="H172" s="6"/>
      <c r="I172" s="2"/>
      <c r="J172" s="39"/>
    </row>
    <row r="173" spans="6:31" x14ac:dyDescent="0.3">
      <c r="F173" s="32"/>
      <c r="G173" s="12"/>
      <c r="H173" s="6"/>
      <c r="I173" s="2"/>
      <c r="J173" s="39"/>
      <c r="X173" s="2"/>
      <c r="AB173" s="2"/>
      <c r="AC173" s="2"/>
      <c r="AD173" s="2"/>
      <c r="AE173" s="2"/>
    </row>
    <row r="174" spans="6:31" x14ac:dyDescent="0.3">
      <c r="F174" s="32"/>
      <c r="G174" s="12"/>
      <c r="H174" s="6"/>
      <c r="I174" s="2"/>
      <c r="J174" s="39"/>
    </row>
    <row r="175" spans="6:31" x14ac:dyDescent="0.3">
      <c r="F175" s="32"/>
      <c r="G175" s="12"/>
      <c r="H175" s="6"/>
      <c r="I175" s="2"/>
      <c r="J175" s="39"/>
    </row>
    <row r="176" spans="6:31" x14ac:dyDescent="0.3">
      <c r="F176" s="32"/>
      <c r="G176" s="12"/>
      <c r="H176" s="6"/>
      <c r="I176" s="2"/>
      <c r="J176" s="39"/>
    </row>
    <row r="177" spans="6:31" x14ac:dyDescent="0.3">
      <c r="F177" s="19"/>
      <c r="G177" s="12"/>
      <c r="H177" s="6"/>
      <c r="I177" s="2"/>
      <c r="J177" s="39"/>
    </row>
    <row r="178" spans="6:31" x14ac:dyDescent="0.3">
      <c r="F178" s="32"/>
      <c r="G178" s="12"/>
      <c r="H178" s="6"/>
      <c r="I178" s="2"/>
      <c r="J178" s="39"/>
    </row>
    <row r="179" spans="6:31" x14ac:dyDescent="0.3">
      <c r="F179" s="19"/>
      <c r="G179" s="12"/>
      <c r="H179" s="6"/>
      <c r="I179" s="2"/>
      <c r="J179" s="39"/>
      <c r="X179" s="2"/>
      <c r="Y179" s="2"/>
      <c r="Z179" s="2"/>
      <c r="AA179" s="2"/>
      <c r="AB179" s="2"/>
      <c r="AC179" s="2"/>
      <c r="AD179" s="2"/>
      <c r="AE179" s="2"/>
    </row>
    <row r="180" spans="6:31" x14ac:dyDescent="0.3">
      <c r="F180" s="19"/>
      <c r="G180" s="12"/>
      <c r="H180" s="6"/>
      <c r="I180" s="2"/>
      <c r="J180" s="39"/>
      <c r="X180" s="2"/>
      <c r="Y180" s="2"/>
      <c r="Z180" s="2"/>
      <c r="AA180" s="2"/>
      <c r="AB180" s="2"/>
      <c r="AC180" s="2"/>
      <c r="AD180" s="2"/>
      <c r="AE180" s="2"/>
    </row>
    <row r="181" spans="6:31" x14ac:dyDescent="0.3">
      <c r="F181" s="19"/>
      <c r="G181" s="12"/>
      <c r="H181" s="6"/>
      <c r="I181" s="2"/>
      <c r="J181" s="39"/>
      <c r="X181" s="2"/>
      <c r="Y181" s="2"/>
      <c r="Z181" s="2"/>
      <c r="AA181" s="2"/>
      <c r="AB181" s="2"/>
      <c r="AC181" s="2"/>
      <c r="AD181" s="2"/>
      <c r="AE181" s="2"/>
    </row>
    <row r="182" spans="6:31" x14ac:dyDescent="0.3">
      <c r="F182" s="19"/>
      <c r="G182" s="12"/>
      <c r="H182" s="6"/>
      <c r="I182" s="2"/>
      <c r="J182" s="39"/>
    </row>
    <row r="183" spans="6:31" x14ac:dyDescent="0.3">
      <c r="F183" s="19"/>
      <c r="G183" s="12"/>
      <c r="H183" s="6"/>
      <c r="I183" s="2"/>
      <c r="J183" s="39"/>
    </row>
    <row r="184" spans="6:31" x14ac:dyDescent="0.3">
      <c r="F184" s="19"/>
      <c r="G184" s="12"/>
      <c r="H184" s="6"/>
      <c r="I184" s="2"/>
      <c r="J184" s="39"/>
    </row>
    <row r="185" spans="6:31" x14ac:dyDescent="0.3">
      <c r="F185" s="32"/>
      <c r="G185" s="12"/>
      <c r="H185" s="6"/>
      <c r="I185" s="2"/>
      <c r="J185" s="39"/>
      <c r="AA185" s="2"/>
      <c r="AB185" s="2"/>
      <c r="AC185" s="2"/>
      <c r="AD185" s="2"/>
      <c r="AE185" s="2"/>
    </row>
    <row r="186" spans="6:31" x14ac:dyDescent="0.3">
      <c r="F186" s="32"/>
      <c r="G186" s="12"/>
      <c r="H186" s="6"/>
      <c r="I186" s="2"/>
      <c r="J186" s="39"/>
    </row>
    <row r="187" spans="6:31" x14ac:dyDescent="0.3">
      <c r="F187" s="19"/>
      <c r="G187" s="12"/>
      <c r="H187" s="6"/>
      <c r="I187" s="2"/>
      <c r="J187" s="39"/>
      <c r="X187" s="2"/>
      <c r="AB187" s="2"/>
      <c r="AC187" s="2"/>
      <c r="AD187" s="2"/>
      <c r="AE187" s="2"/>
    </row>
    <row r="188" spans="6:31" x14ac:dyDescent="0.3">
      <c r="F188" s="32"/>
      <c r="G188" s="12"/>
      <c r="H188" s="6"/>
      <c r="I188" s="2"/>
      <c r="J188" s="39"/>
    </row>
    <row r="189" spans="6:31" x14ac:dyDescent="0.3">
      <c r="F189" s="32"/>
      <c r="G189" s="12"/>
      <c r="H189" s="6"/>
      <c r="I189" s="2"/>
      <c r="J189" s="39"/>
    </row>
    <row r="190" spans="6:31" x14ac:dyDescent="0.3">
      <c r="F190" s="19"/>
      <c r="G190" s="12"/>
      <c r="H190" s="6"/>
      <c r="I190" s="2"/>
      <c r="J190" s="39"/>
    </row>
    <row r="191" spans="6:31" x14ac:dyDescent="0.3">
      <c r="F191" s="32"/>
      <c r="G191" s="12"/>
      <c r="H191" s="6"/>
      <c r="I191" s="2"/>
      <c r="J191" s="39"/>
    </row>
    <row r="192" spans="6:31" x14ac:dyDescent="0.3">
      <c r="F192" s="32"/>
      <c r="G192" s="12"/>
      <c r="H192" s="6"/>
      <c r="I192" s="2"/>
      <c r="J192" s="39"/>
    </row>
    <row r="193" spans="6:31" x14ac:dyDescent="0.3">
      <c r="F193" s="19"/>
      <c r="G193" s="12"/>
      <c r="H193" s="6"/>
      <c r="I193" s="2"/>
      <c r="J193" s="39"/>
      <c r="X193" s="2"/>
      <c r="Y193" s="2"/>
      <c r="Z193" s="2"/>
      <c r="AA193" s="2"/>
      <c r="AB193" s="2"/>
      <c r="AC193" s="2"/>
      <c r="AD193" s="2"/>
      <c r="AE193" s="2"/>
    </row>
    <row r="194" spans="6:31" x14ac:dyDescent="0.3">
      <c r="F194" s="32"/>
      <c r="G194" s="12"/>
      <c r="H194" s="6"/>
      <c r="I194" s="2"/>
      <c r="J194" s="39"/>
      <c r="X194" s="2"/>
      <c r="Y194" s="2"/>
      <c r="Z194" s="2"/>
      <c r="AA194" s="2"/>
      <c r="AB194" s="2"/>
      <c r="AC194" s="2"/>
      <c r="AD194" s="2"/>
      <c r="AE194" s="2"/>
    </row>
    <row r="195" spans="6:31" x14ac:dyDescent="0.3">
      <c r="F195" s="32"/>
      <c r="G195" s="12"/>
      <c r="H195" s="6"/>
      <c r="I195" s="2"/>
      <c r="J195" s="39"/>
      <c r="X195" s="2"/>
      <c r="Y195" s="2"/>
      <c r="Z195" s="2"/>
      <c r="AA195" s="2"/>
      <c r="AB195" s="2"/>
      <c r="AC195" s="2"/>
      <c r="AD195" s="2"/>
      <c r="AE195" s="2"/>
    </row>
    <row r="196" spans="6:31" x14ac:dyDescent="0.3">
      <c r="F196" s="32"/>
      <c r="G196" s="12"/>
      <c r="H196" s="6"/>
      <c r="I196" s="2"/>
      <c r="J196" s="39"/>
      <c r="X196" s="2"/>
      <c r="Y196" s="2"/>
      <c r="Z196" s="2"/>
      <c r="AA196" s="2"/>
      <c r="AB196" s="2"/>
      <c r="AC196" s="2"/>
      <c r="AD196" s="2"/>
      <c r="AE196" s="2"/>
    </row>
    <row r="197" spans="6:31" x14ac:dyDescent="0.3">
      <c r="F197" s="32"/>
      <c r="G197" s="12"/>
      <c r="H197" s="6"/>
      <c r="I197" s="2"/>
      <c r="J197" s="39"/>
    </row>
    <row r="198" spans="6:31" x14ac:dyDescent="0.3">
      <c r="F198" s="19"/>
      <c r="G198" s="12"/>
      <c r="H198" s="6"/>
      <c r="I198" s="2"/>
      <c r="J198" s="39"/>
    </row>
    <row r="199" spans="6:31" x14ac:dyDescent="0.3">
      <c r="F199" s="32"/>
      <c r="G199" s="12"/>
      <c r="H199" s="6"/>
      <c r="I199" s="2"/>
      <c r="J199" s="39"/>
      <c r="X199" s="2"/>
      <c r="Y199" s="2"/>
      <c r="Z199" s="2"/>
      <c r="AA199" s="2"/>
      <c r="AB199" s="2"/>
      <c r="AC199" s="2"/>
      <c r="AD199" s="2"/>
      <c r="AE199" s="2"/>
    </row>
    <row r="200" spans="6:31" x14ac:dyDescent="0.3">
      <c r="F200" s="19"/>
      <c r="G200" s="12"/>
      <c r="H200" s="6"/>
      <c r="I200" s="2"/>
      <c r="J200" s="39"/>
    </row>
    <row r="201" spans="6:31" x14ac:dyDescent="0.3">
      <c r="F201" s="19"/>
      <c r="G201" s="12"/>
      <c r="H201" s="6"/>
      <c r="I201" s="2"/>
      <c r="J201" s="39"/>
    </row>
    <row r="202" spans="6:31" x14ac:dyDescent="0.3">
      <c r="F202" s="32"/>
      <c r="G202" s="12"/>
      <c r="H202" s="6"/>
      <c r="I202" s="2"/>
      <c r="J202" s="39"/>
      <c r="X202" s="2"/>
      <c r="Y202" s="2"/>
      <c r="Z202" s="2"/>
      <c r="AA202" s="2"/>
      <c r="AB202" s="2"/>
      <c r="AC202" s="2"/>
      <c r="AD202" s="2"/>
      <c r="AE202" s="2"/>
    </row>
    <row r="322" ht="15.75" customHeight="1" x14ac:dyDescent="0.3"/>
  </sheetData>
  <autoFilter ref="A1:J74" xr:uid="{00000000-0001-0000-1300-000000000000}"/>
  <sortState xmlns:xlrd2="http://schemas.microsoft.com/office/spreadsheetml/2017/richdata2" ref="A2:AE322">
    <sortCondition ref="C2:C322"/>
    <sortCondition ref="I2:I322"/>
  </sortState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AE455"/>
  <sheetViews>
    <sheetView workbookViewId="0">
      <pane ySplit="1" topLeftCell="A2" activePane="bottomLeft" state="frozen"/>
      <selection pane="bottomLeft"/>
    </sheetView>
  </sheetViews>
  <sheetFormatPr defaultColWidth="11.07421875" defaultRowHeight="15.75" customHeight="1" outlineLevelCol="1" x14ac:dyDescent="0.3"/>
  <cols>
    <col min="1" max="1" width="10" style="3" bestFit="1" customWidth="1"/>
    <col min="2" max="2" width="15.4609375" style="3" bestFit="1" customWidth="1"/>
    <col min="3" max="3" width="7.15234375" style="3" bestFit="1" customWidth="1"/>
    <col min="4" max="4" width="4.23046875" style="3" bestFit="1" customWidth="1"/>
    <col min="5" max="5" width="31.4609375" style="3" customWidth="1"/>
    <col min="6" max="6" width="46" style="3" customWidth="1" outlineLevel="1"/>
    <col min="7" max="7" width="8.921875" style="3" customWidth="1"/>
    <col min="8" max="8" width="10.69140625" style="3" customWidth="1"/>
    <col min="9" max="9" width="5.3046875" style="3" bestFit="1" customWidth="1"/>
    <col min="10" max="10" width="12.69140625" style="41" bestFit="1" customWidth="1"/>
    <col min="11" max="16384" width="11.07421875" style="3"/>
  </cols>
  <sheetData>
    <row r="1" spans="1:31" s="10" customFormat="1" ht="12.45" x14ac:dyDescent="0.3">
      <c r="A1" s="4" t="s">
        <v>7</v>
      </c>
      <c r="B1" s="4" t="s">
        <v>8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9</v>
      </c>
      <c r="H1" s="4" t="s">
        <v>10</v>
      </c>
      <c r="I1" s="4" t="s">
        <v>11</v>
      </c>
      <c r="J1" s="40" t="s">
        <v>12</v>
      </c>
    </row>
    <row r="2" spans="1:31" ht="12.45" x14ac:dyDescent="0.3">
      <c r="A2" s="34"/>
      <c r="B2" s="34"/>
      <c r="C2" s="34"/>
      <c r="D2" s="34"/>
      <c r="E2" s="34"/>
      <c r="F2" s="19" t="str">
        <f t="shared" ref="F2" si="0">A2&amp;B2&amp;C2&amp;E2</f>
        <v/>
      </c>
      <c r="G2" s="33"/>
      <c r="H2" s="19" t="e">
        <f>IF(C2="F",VLOOKUP(D2,'F 10K Road'!$A$2:$B$101,2,FALSE)*G2,VLOOKUP(D2,'M 10K Road'!$A$2:$B$101,2,FALSE)*G2)</f>
        <v>#N/A</v>
      </c>
      <c r="I2" s="20">
        <f t="shared" ref="I2" si="1">COUNTIFS($C$2:$C$396,C2,$H$2:$H$396,"&lt;"&amp;H2)+1</f>
        <v>1</v>
      </c>
      <c r="J2" s="21">
        <f>VLOOKUP(I2,'Point Table'!A:B,2,FALSE)</f>
        <v>100</v>
      </c>
      <c r="P2" s="8"/>
      <c r="Q2" s="6"/>
      <c r="R2" s="9"/>
      <c r="U2" s="3" t="s">
        <v>13</v>
      </c>
      <c r="AA2" s="2"/>
      <c r="AB2" s="2"/>
      <c r="AC2" s="2"/>
      <c r="AD2" s="2"/>
      <c r="AE2" s="2"/>
    </row>
    <row r="3" spans="1:31" ht="12.45" x14ac:dyDescent="0.3">
      <c r="A3" s="34"/>
      <c r="B3" s="34"/>
      <c r="C3" s="34"/>
      <c r="D3" s="34"/>
      <c r="E3" s="34"/>
      <c r="F3" s="19"/>
      <c r="G3" s="33"/>
      <c r="H3" s="19"/>
      <c r="I3" s="20"/>
      <c r="J3" s="21"/>
    </row>
    <row r="4" spans="1:31" ht="12.45" x14ac:dyDescent="0.3">
      <c r="A4" s="34"/>
      <c r="B4" s="34"/>
      <c r="C4" s="34"/>
      <c r="D4" s="34"/>
      <c r="E4" s="34"/>
      <c r="F4" s="19"/>
      <c r="G4" s="33"/>
      <c r="H4" s="19"/>
      <c r="I4" s="20"/>
      <c r="J4" s="21"/>
      <c r="P4" s="8"/>
      <c r="Q4" s="6"/>
      <c r="R4" s="9"/>
      <c r="W4" s="2"/>
      <c r="X4" s="2"/>
      <c r="Y4" s="2"/>
      <c r="Z4" s="2"/>
      <c r="AA4" s="2"/>
      <c r="AB4" s="2"/>
      <c r="AC4" s="2"/>
      <c r="AD4" s="2"/>
      <c r="AE4" s="2"/>
    </row>
    <row r="5" spans="1:31" ht="12.45" x14ac:dyDescent="0.3">
      <c r="A5" s="34"/>
      <c r="B5" s="34"/>
      <c r="C5" s="34"/>
      <c r="D5" s="34"/>
      <c r="E5" s="34"/>
      <c r="F5" s="19"/>
      <c r="G5" s="33"/>
      <c r="H5" s="19"/>
      <c r="I5" s="20"/>
      <c r="J5" s="21"/>
      <c r="P5" s="8"/>
      <c r="Q5" s="6"/>
      <c r="R5" s="9"/>
      <c r="AA5" s="2"/>
      <c r="AB5" s="2"/>
      <c r="AC5" s="2"/>
      <c r="AD5" s="2"/>
      <c r="AE5" s="2"/>
    </row>
    <row r="6" spans="1:31" ht="12.45" x14ac:dyDescent="0.3">
      <c r="A6" s="34"/>
      <c r="B6" s="34"/>
      <c r="C6" s="34"/>
      <c r="D6" s="34"/>
      <c r="E6" s="34"/>
      <c r="F6" s="19"/>
      <c r="G6" s="33"/>
      <c r="H6" s="19"/>
      <c r="I6" s="20"/>
      <c r="J6" s="21"/>
      <c r="P6" s="6"/>
      <c r="Q6" s="6"/>
      <c r="R6" s="9"/>
      <c r="AA6" s="2"/>
      <c r="AB6" s="2"/>
      <c r="AC6" s="2"/>
      <c r="AD6" s="2"/>
      <c r="AE6" s="2"/>
    </row>
    <row r="7" spans="1:31" ht="12.45" x14ac:dyDescent="0.3">
      <c r="A7" s="34"/>
      <c r="B7" s="34"/>
      <c r="C7" s="34"/>
      <c r="D7" s="34"/>
      <c r="E7" s="34"/>
      <c r="F7" s="19"/>
      <c r="G7" s="33"/>
      <c r="H7" s="19"/>
      <c r="I7" s="20"/>
      <c r="J7" s="21"/>
    </row>
    <row r="8" spans="1:31" ht="12.45" x14ac:dyDescent="0.3">
      <c r="A8" s="34"/>
      <c r="B8" s="34"/>
      <c r="C8" s="34"/>
      <c r="D8" s="34"/>
      <c r="E8" s="34"/>
      <c r="F8" s="19"/>
      <c r="G8" s="33"/>
      <c r="H8" s="19"/>
      <c r="I8" s="20"/>
      <c r="J8" s="21"/>
    </row>
    <row r="9" spans="1:31" ht="12.45" x14ac:dyDescent="0.3">
      <c r="A9" s="34"/>
      <c r="B9" s="34"/>
      <c r="C9" s="34"/>
      <c r="D9" s="34"/>
      <c r="E9" s="34"/>
      <c r="F9" s="19"/>
      <c r="G9" s="33"/>
      <c r="H9" s="19"/>
      <c r="I9" s="20"/>
      <c r="J9" s="21"/>
    </row>
    <row r="10" spans="1:31" ht="12.45" x14ac:dyDescent="0.3">
      <c r="A10" s="34"/>
      <c r="B10" s="34"/>
      <c r="C10" s="34"/>
      <c r="D10" s="34"/>
      <c r="E10" s="34"/>
      <c r="F10" s="19"/>
      <c r="G10" s="33"/>
      <c r="H10" s="19"/>
      <c r="I10" s="20"/>
      <c r="J10" s="21"/>
      <c r="P10" s="8"/>
      <c r="W10" s="2"/>
      <c r="X10" s="2"/>
      <c r="Y10" s="2"/>
      <c r="Z10" s="2"/>
      <c r="AA10" s="2"/>
      <c r="AB10" s="2"/>
      <c r="AC10" s="2"/>
      <c r="AD10" s="2"/>
      <c r="AE10" s="2"/>
    </row>
    <row r="11" spans="1:31" ht="12.45" x14ac:dyDescent="0.3">
      <c r="A11" s="34"/>
      <c r="B11" s="34"/>
      <c r="C11" s="34"/>
      <c r="D11" s="34"/>
      <c r="E11" s="34"/>
      <c r="F11" s="19"/>
      <c r="G11" s="33"/>
      <c r="H11" s="19"/>
      <c r="I11" s="20"/>
      <c r="J11" s="21"/>
      <c r="P11" s="8"/>
      <c r="Y11" s="2"/>
      <c r="Z11" s="2"/>
      <c r="AA11" s="2"/>
      <c r="AB11" s="2"/>
      <c r="AC11" s="2"/>
      <c r="AD11" s="2"/>
      <c r="AE11" s="2"/>
    </row>
    <row r="12" spans="1:31" ht="12.45" x14ac:dyDescent="0.3">
      <c r="A12" s="34"/>
      <c r="B12" s="34"/>
      <c r="C12" s="34"/>
      <c r="D12" s="34"/>
      <c r="E12" s="34"/>
      <c r="F12" s="19"/>
      <c r="G12" s="33"/>
      <c r="H12" s="19"/>
      <c r="I12" s="20"/>
      <c r="J12" s="21"/>
      <c r="P12" s="8"/>
      <c r="R12" s="9"/>
      <c r="W12" s="2"/>
      <c r="X12" s="2"/>
      <c r="Y12" s="2"/>
      <c r="Z12" s="2"/>
      <c r="AA12" s="2"/>
      <c r="AB12" s="2"/>
      <c r="AC12" s="2"/>
      <c r="AD12" s="2"/>
      <c r="AE12" s="2"/>
    </row>
    <row r="13" spans="1:31" ht="12.45" x14ac:dyDescent="0.3">
      <c r="A13" s="34"/>
      <c r="B13" s="34"/>
      <c r="C13" s="34"/>
      <c r="D13" s="34"/>
      <c r="E13" s="34"/>
      <c r="F13" s="19"/>
      <c r="G13" s="33"/>
      <c r="H13" s="19"/>
      <c r="I13" s="20"/>
      <c r="J13" s="21"/>
      <c r="P13" s="6"/>
      <c r="R13" s="9"/>
      <c r="X13" s="2"/>
      <c r="Y13" s="2"/>
      <c r="Z13" s="2"/>
      <c r="AA13" s="2"/>
      <c r="AB13" s="2"/>
    </row>
    <row r="14" spans="1:31" ht="12.45" x14ac:dyDescent="0.3">
      <c r="A14" s="34"/>
      <c r="B14" s="34"/>
      <c r="C14" s="34"/>
      <c r="D14" s="34"/>
      <c r="E14" s="34"/>
      <c r="F14" s="19"/>
      <c r="G14" s="33"/>
      <c r="H14" s="19"/>
      <c r="I14" s="20"/>
      <c r="J14" s="21"/>
      <c r="P14" s="6"/>
      <c r="W14" s="2"/>
      <c r="X14" s="2"/>
      <c r="Y14" s="2"/>
      <c r="Z14" s="2"/>
      <c r="AA14" s="2"/>
      <c r="AB14" s="2"/>
      <c r="AC14" s="2"/>
      <c r="AD14" s="2"/>
      <c r="AE14" s="2"/>
    </row>
    <row r="15" spans="1:31" ht="12.45" x14ac:dyDescent="0.3">
      <c r="A15" s="34"/>
      <c r="B15" s="34"/>
      <c r="C15" s="34"/>
      <c r="D15" s="34"/>
      <c r="E15" s="34"/>
      <c r="F15" s="19"/>
      <c r="G15" s="33"/>
      <c r="H15" s="19"/>
      <c r="I15" s="20"/>
      <c r="J15" s="21"/>
      <c r="P15" s="8"/>
      <c r="R15" s="9"/>
      <c r="W15" s="2"/>
      <c r="X15" s="2"/>
      <c r="Y15" s="2"/>
      <c r="Z15" s="2"/>
      <c r="AA15" s="2"/>
      <c r="AB15" s="2"/>
      <c r="AC15" s="2"/>
      <c r="AD15" s="2"/>
      <c r="AE15" s="2"/>
    </row>
    <row r="16" spans="1:31" ht="12.45" x14ac:dyDescent="0.3">
      <c r="A16" s="34"/>
      <c r="B16" s="34"/>
      <c r="C16" s="34"/>
      <c r="D16" s="34"/>
      <c r="E16" s="34"/>
      <c r="F16" s="19"/>
      <c r="G16" s="33"/>
      <c r="H16" s="19"/>
      <c r="I16" s="20"/>
      <c r="J16" s="21"/>
      <c r="P16" s="6"/>
      <c r="R16" s="9"/>
      <c r="X16" s="2"/>
      <c r="Y16" s="2"/>
      <c r="Z16" s="2"/>
      <c r="AA16" s="2"/>
      <c r="AB16" s="2"/>
      <c r="AC16" s="2"/>
      <c r="AD16" s="2"/>
      <c r="AE16" s="2"/>
    </row>
    <row r="17" spans="1:31" ht="12.45" x14ac:dyDescent="0.3">
      <c r="A17" s="34"/>
      <c r="B17" s="34"/>
      <c r="C17" s="34"/>
      <c r="D17" s="34"/>
      <c r="E17" s="34"/>
      <c r="F17" s="19"/>
      <c r="G17" s="33"/>
      <c r="H17" s="19"/>
      <c r="I17" s="20"/>
      <c r="J17" s="21"/>
    </row>
    <row r="18" spans="1:31" ht="12.45" x14ac:dyDescent="0.3">
      <c r="A18" s="34"/>
      <c r="B18" s="34"/>
      <c r="C18" s="34"/>
      <c r="D18" s="34"/>
      <c r="E18" s="34"/>
      <c r="F18" s="19"/>
      <c r="G18" s="33"/>
      <c r="H18" s="19"/>
      <c r="I18" s="20"/>
      <c r="J18" s="21"/>
    </row>
    <row r="19" spans="1:31" ht="12.45" x14ac:dyDescent="0.3">
      <c r="A19" s="34"/>
      <c r="B19" s="34"/>
      <c r="C19" s="34"/>
      <c r="D19" s="34"/>
      <c r="E19" s="34"/>
      <c r="F19" s="19"/>
      <c r="G19" s="33"/>
      <c r="H19" s="19"/>
      <c r="I19" s="20"/>
      <c r="J19" s="21"/>
    </row>
    <row r="20" spans="1:31" ht="12.45" x14ac:dyDescent="0.3">
      <c r="A20" s="34"/>
      <c r="B20" s="34"/>
      <c r="C20" s="34"/>
      <c r="D20" s="34"/>
      <c r="E20" s="34"/>
      <c r="F20" s="19"/>
      <c r="G20" s="33"/>
      <c r="H20" s="19"/>
      <c r="I20" s="20"/>
      <c r="J20" s="21"/>
      <c r="P20" s="6"/>
      <c r="R20" s="9"/>
      <c r="AA20" s="2"/>
      <c r="AB20" s="2"/>
      <c r="AC20" s="2"/>
      <c r="AD20" s="2"/>
      <c r="AE20" s="2"/>
    </row>
    <row r="21" spans="1:31" ht="12.45" x14ac:dyDescent="0.3">
      <c r="A21" s="34"/>
      <c r="B21" s="34"/>
      <c r="C21" s="34"/>
      <c r="D21" s="34"/>
      <c r="E21" s="34"/>
      <c r="F21" s="19"/>
      <c r="G21" s="33"/>
      <c r="H21" s="19"/>
      <c r="I21" s="20"/>
      <c r="J21" s="21"/>
    </row>
    <row r="22" spans="1:31" ht="12.45" x14ac:dyDescent="0.3">
      <c r="A22" s="34"/>
      <c r="B22" s="34"/>
      <c r="C22" s="34"/>
      <c r="D22" s="34"/>
      <c r="E22" s="34"/>
      <c r="F22" s="19"/>
      <c r="G22" s="33"/>
      <c r="H22" s="19"/>
      <c r="I22" s="20"/>
      <c r="J22" s="21"/>
      <c r="P22" s="6"/>
      <c r="W22" s="2"/>
      <c r="X22" s="2"/>
      <c r="Y22" s="2"/>
      <c r="Z22" s="2"/>
      <c r="AA22" s="2"/>
      <c r="AB22" s="2"/>
      <c r="AC22" s="2"/>
      <c r="AD22" s="2"/>
      <c r="AE22" s="2"/>
    </row>
    <row r="23" spans="1:31" ht="12.45" x14ac:dyDescent="0.3">
      <c r="A23" s="34"/>
      <c r="B23" s="34"/>
      <c r="C23" s="34"/>
      <c r="D23" s="34"/>
      <c r="E23" s="34"/>
      <c r="F23" s="19"/>
      <c r="G23" s="33"/>
      <c r="H23" s="19"/>
      <c r="I23" s="20"/>
      <c r="J23" s="21"/>
    </row>
    <row r="24" spans="1:31" ht="12.45" x14ac:dyDescent="0.3">
      <c r="A24" s="34"/>
      <c r="B24" s="34"/>
      <c r="C24" s="34"/>
      <c r="D24" s="34"/>
      <c r="E24" s="34"/>
      <c r="F24" s="19"/>
      <c r="G24" s="33"/>
      <c r="H24" s="19"/>
      <c r="I24" s="20"/>
      <c r="J24" s="21"/>
      <c r="P24" s="6"/>
      <c r="Q24" s="6"/>
      <c r="R24" s="9"/>
      <c r="W24" s="2"/>
      <c r="X24" s="2"/>
      <c r="Y24" s="2"/>
      <c r="Z24" s="2"/>
      <c r="AA24" s="2"/>
      <c r="AB24" s="2"/>
      <c r="AC24" s="2"/>
      <c r="AD24" s="2"/>
      <c r="AE24" s="2"/>
    </row>
    <row r="25" spans="1:31" ht="12.45" x14ac:dyDescent="0.3">
      <c r="A25" s="34"/>
      <c r="B25" s="34"/>
      <c r="C25" s="34"/>
      <c r="D25" s="34"/>
      <c r="E25" s="34"/>
      <c r="F25" s="19"/>
      <c r="G25" s="33"/>
      <c r="H25" s="19"/>
      <c r="I25" s="20"/>
      <c r="J25" s="21"/>
    </row>
    <row r="26" spans="1:31" ht="12.45" x14ac:dyDescent="0.3">
      <c r="A26" s="34"/>
      <c r="B26" s="34"/>
      <c r="C26" s="34"/>
      <c r="D26" s="34"/>
      <c r="E26" s="34"/>
      <c r="F26" s="19"/>
      <c r="G26" s="33"/>
      <c r="H26" s="19"/>
      <c r="I26" s="20"/>
      <c r="J26" s="21"/>
      <c r="P26" s="8"/>
      <c r="Q26" s="6"/>
      <c r="W26" s="2"/>
      <c r="X26" s="2"/>
      <c r="Y26" s="2"/>
      <c r="Z26" s="2"/>
      <c r="AA26" s="2"/>
      <c r="AB26" s="2"/>
      <c r="AC26" s="2"/>
      <c r="AD26" s="2"/>
      <c r="AE26" s="2"/>
    </row>
    <row r="27" spans="1:31" ht="12.45" x14ac:dyDescent="0.3">
      <c r="A27" s="34"/>
      <c r="B27" s="34"/>
      <c r="C27" s="34"/>
      <c r="D27" s="34"/>
      <c r="E27" s="34"/>
      <c r="F27" s="19"/>
      <c r="G27" s="33"/>
      <c r="H27" s="19"/>
      <c r="I27" s="20"/>
      <c r="J27" s="21"/>
      <c r="P27" s="8"/>
      <c r="Q27" s="6"/>
      <c r="R27" s="9"/>
      <c r="W27" s="2"/>
      <c r="X27" s="2"/>
      <c r="Y27" s="2"/>
      <c r="Z27" s="2"/>
      <c r="AA27" s="2"/>
      <c r="AB27" s="2"/>
      <c r="AC27" s="2"/>
      <c r="AD27" s="2"/>
      <c r="AE27" s="2"/>
    </row>
    <row r="28" spans="1:31" ht="12.45" x14ac:dyDescent="0.3">
      <c r="A28" s="34"/>
      <c r="B28" s="34"/>
      <c r="C28" s="34"/>
      <c r="D28" s="34"/>
      <c r="E28" s="34"/>
      <c r="F28" s="19"/>
      <c r="G28" s="33"/>
      <c r="H28" s="19"/>
      <c r="I28" s="20"/>
      <c r="J28" s="21"/>
    </row>
    <row r="29" spans="1:31" ht="12.45" x14ac:dyDescent="0.3">
      <c r="A29" s="34"/>
      <c r="B29" s="34"/>
      <c r="C29" s="34"/>
      <c r="D29" s="34"/>
      <c r="E29" s="34"/>
      <c r="F29" s="19"/>
      <c r="G29" s="33"/>
      <c r="H29" s="19"/>
      <c r="I29" s="20"/>
      <c r="J29" s="21"/>
    </row>
    <row r="30" spans="1:31" ht="12.45" x14ac:dyDescent="0.3">
      <c r="A30" s="34"/>
      <c r="B30" s="34"/>
      <c r="C30" s="34"/>
      <c r="D30" s="34"/>
      <c r="E30" s="34"/>
      <c r="F30" s="19"/>
      <c r="G30" s="33"/>
      <c r="H30" s="19"/>
      <c r="I30" s="20"/>
      <c r="J30" s="21"/>
      <c r="P30" s="6"/>
      <c r="Q30" s="6"/>
      <c r="R30" s="9"/>
      <c r="X30" s="2"/>
      <c r="AB30" s="2"/>
      <c r="AC30" s="2"/>
      <c r="AD30" s="2"/>
      <c r="AE30" s="2"/>
    </row>
    <row r="31" spans="1:31" ht="12.45" x14ac:dyDescent="0.3">
      <c r="A31" s="34"/>
      <c r="B31" s="34"/>
      <c r="C31" s="34"/>
      <c r="D31" s="34"/>
      <c r="E31" s="34"/>
      <c r="F31" s="19"/>
      <c r="G31" s="33"/>
      <c r="H31" s="19"/>
      <c r="I31" s="20"/>
      <c r="J31" s="21"/>
      <c r="P31" s="6"/>
      <c r="Q31" s="6"/>
      <c r="R31" s="9"/>
      <c r="X31" s="2"/>
      <c r="AB31" s="2"/>
      <c r="AC31" s="2"/>
      <c r="AD31" s="2"/>
      <c r="AE31" s="2"/>
    </row>
    <row r="32" spans="1:31" ht="12.45" x14ac:dyDescent="0.3">
      <c r="A32" s="34"/>
      <c r="B32" s="34"/>
      <c r="C32" s="34"/>
      <c r="D32" s="34"/>
      <c r="E32" s="34"/>
      <c r="F32" s="19"/>
      <c r="G32" s="33"/>
      <c r="H32" s="19"/>
      <c r="I32" s="20"/>
      <c r="J32" s="21"/>
    </row>
    <row r="33" spans="1:31" ht="12.45" x14ac:dyDescent="0.3">
      <c r="A33" s="34"/>
      <c r="B33" s="34"/>
      <c r="C33" s="34"/>
      <c r="D33" s="34"/>
      <c r="E33" s="34"/>
      <c r="F33" s="19"/>
      <c r="G33" s="33"/>
      <c r="H33" s="19"/>
      <c r="I33" s="20"/>
      <c r="J33" s="21"/>
      <c r="P33" s="8"/>
      <c r="Q33" s="6"/>
      <c r="W33" s="2"/>
      <c r="X33" s="2"/>
      <c r="Y33" s="2"/>
      <c r="Z33" s="2"/>
      <c r="AA33" s="2"/>
      <c r="AB33" s="2"/>
      <c r="AC33" s="2"/>
      <c r="AD33" s="2"/>
      <c r="AE33" s="2"/>
    </row>
    <row r="34" spans="1:31" ht="12.45" x14ac:dyDescent="0.3">
      <c r="A34" s="34"/>
      <c r="B34" s="34"/>
      <c r="C34" s="34"/>
      <c r="D34" s="34"/>
      <c r="E34" s="34"/>
      <c r="F34" s="19"/>
      <c r="G34" s="33"/>
      <c r="H34" s="19"/>
      <c r="I34" s="20"/>
      <c r="J34" s="21"/>
      <c r="P34" s="6"/>
      <c r="Q34" s="6"/>
      <c r="R34" s="9"/>
      <c r="AA34" s="2"/>
      <c r="AB34" s="2"/>
      <c r="AC34" s="2"/>
      <c r="AD34" s="2"/>
      <c r="AE34" s="2"/>
    </row>
    <row r="35" spans="1:31" ht="12.45" x14ac:dyDescent="0.3">
      <c r="A35" s="34"/>
      <c r="B35" s="34"/>
      <c r="C35" s="34"/>
      <c r="D35" s="34"/>
      <c r="E35" s="34"/>
      <c r="F35" s="19"/>
      <c r="G35" s="33"/>
      <c r="H35" s="19"/>
      <c r="I35" s="20"/>
      <c r="J35" s="21"/>
    </row>
    <row r="36" spans="1:31" ht="12.45" x14ac:dyDescent="0.3">
      <c r="A36" s="34"/>
      <c r="B36" s="34"/>
      <c r="C36" s="34"/>
      <c r="D36" s="34"/>
      <c r="E36" s="34"/>
      <c r="F36" s="19"/>
      <c r="G36" s="33"/>
      <c r="H36" s="19"/>
      <c r="I36" s="20"/>
      <c r="J36" s="21"/>
      <c r="P36" s="8"/>
      <c r="Q36" s="6"/>
      <c r="R36" s="9"/>
      <c r="W36" s="2"/>
      <c r="X36" s="2"/>
      <c r="Y36" s="2"/>
      <c r="Z36" s="2"/>
      <c r="AA36" s="2"/>
      <c r="AB36" s="2"/>
      <c r="AC36" s="2"/>
      <c r="AD36" s="2"/>
      <c r="AE36" s="2"/>
    </row>
    <row r="37" spans="1:31" ht="12.45" x14ac:dyDescent="0.3">
      <c r="A37" s="34"/>
      <c r="B37" s="34"/>
      <c r="C37" s="34"/>
      <c r="D37" s="34"/>
      <c r="E37" s="34"/>
      <c r="F37" s="19"/>
      <c r="G37" s="33"/>
      <c r="H37" s="19"/>
      <c r="I37" s="20"/>
      <c r="J37" s="21"/>
    </row>
    <row r="38" spans="1:31" ht="12.45" x14ac:dyDescent="0.3">
      <c r="C38" s="34"/>
      <c r="D38" s="34"/>
      <c r="E38" s="34"/>
      <c r="F38" s="19"/>
      <c r="G38" s="33"/>
      <c r="H38" s="19"/>
      <c r="I38" s="20"/>
      <c r="J38" s="21"/>
    </row>
    <row r="39" spans="1:31" ht="12.45" x14ac:dyDescent="0.3">
      <c r="A39" s="34"/>
      <c r="B39" s="34"/>
      <c r="C39" s="34"/>
      <c r="D39" s="34"/>
      <c r="E39" s="34"/>
      <c r="F39" s="19"/>
      <c r="G39" s="33"/>
      <c r="H39" s="19"/>
      <c r="I39" s="20"/>
      <c r="J39" s="21"/>
    </row>
    <row r="40" spans="1:31" ht="12.45" x14ac:dyDescent="0.3">
      <c r="A40" s="34"/>
      <c r="B40" s="34"/>
      <c r="C40" s="34"/>
      <c r="D40" s="34"/>
      <c r="E40" s="34"/>
      <c r="F40" s="19"/>
      <c r="G40" s="33"/>
      <c r="H40" s="19"/>
      <c r="I40" s="20"/>
      <c r="J40" s="21"/>
    </row>
    <row r="41" spans="1:31" ht="12.45" x14ac:dyDescent="0.3">
      <c r="A41" s="34"/>
      <c r="B41" s="34"/>
      <c r="C41" s="34"/>
      <c r="D41" s="34"/>
      <c r="E41" s="34"/>
      <c r="F41" s="19"/>
      <c r="G41" s="33"/>
      <c r="H41" s="19"/>
      <c r="I41" s="20"/>
      <c r="J41" s="21"/>
      <c r="P41" s="6"/>
      <c r="W41" s="2"/>
      <c r="X41" s="2"/>
      <c r="Y41" s="2"/>
      <c r="Z41" s="2"/>
      <c r="AA41" s="2"/>
      <c r="AB41" s="2"/>
      <c r="AC41" s="2"/>
      <c r="AD41" s="2"/>
      <c r="AE41" s="2"/>
    </row>
    <row r="42" spans="1:31" ht="12.45" x14ac:dyDescent="0.3">
      <c r="A42" s="34"/>
      <c r="B42" s="34"/>
      <c r="C42" s="34"/>
      <c r="D42" s="34"/>
      <c r="E42" s="34"/>
      <c r="F42" s="19"/>
      <c r="G42" s="33"/>
      <c r="H42" s="19"/>
      <c r="I42" s="20"/>
      <c r="J42" s="21"/>
      <c r="P42" s="8"/>
      <c r="R42" s="9"/>
      <c r="Z42" s="2"/>
      <c r="AA42" s="2"/>
      <c r="AB42" s="2"/>
      <c r="AC42" s="2"/>
      <c r="AD42" s="2"/>
      <c r="AE42" s="2"/>
    </row>
    <row r="43" spans="1:31" ht="12.45" x14ac:dyDescent="0.3">
      <c r="A43" s="34"/>
      <c r="B43" s="34"/>
      <c r="C43" s="34"/>
      <c r="D43" s="34"/>
      <c r="E43" s="34"/>
      <c r="F43" s="19"/>
      <c r="G43" s="33"/>
      <c r="H43" s="19"/>
      <c r="I43" s="20"/>
      <c r="J43" s="21"/>
      <c r="P43" s="6"/>
      <c r="Q43" s="6"/>
      <c r="R43" s="9"/>
      <c r="W43" s="2"/>
      <c r="X43" s="2"/>
      <c r="Y43" s="2"/>
      <c r="Z43" s="2"/>
      <c r="AA43" s="2"/>
      <c r="AB43" s="2"/>
      <c r="AC43" s="2"/>
      <c r="AD43" s="2"/>
      <c r="AE43" s="2"/>
    </row>
    <row r="44" spans="1:31" ht="12.45" x14ac:dyDescent="0.3">
      <c r="A44" s="34"/>
      <c r="B44" s="34"/>
      <c r="C44" s="34"/>
      <c r="D44" s="34"/>
      <c r="E44" s="34"/>
      <c r="F44" s="19"/>
      <c r="G44" s="33"/>
      <c r="H44" s="19"/>
      <c r="I44" s="20"/>
      <c r="J44" s="21"/>
      <c r="P44" s="6"/>
      <c r="R44" s="9"/>
      <c r="W44" s="2"/>
      <c r="X44" s="2"/>
      <c r="Y44" s="2"/>
      <c r="Z44" s="2"/>
      <c r="AA44" s="2"/>
      <c r="AB44" s="2"/>
      <c r="AC44" s="2"/>
      <c r="AD44" s="2"/>
      <c r="AE44" s="2"/>
    </row>
    <row r="45" spans="1:31" ht="12.45" x14ac:dyDescent="0.3">
      <c r="A45" s="34"/>
      <c r="B45" s="34"/>
      <c r="C45" s="34"/>
      <c r="D45" s="34"/>
      <c r="E45" s="34"/>
      <c r="F45" s="19"/>
      <c r="G45" s="33"/>
      <c r="H45" s="19"/>
      <c r="I45" s="20"/>
      <c r="J45" s="21"/>
    </row>
    <row r="46" spans="1:31" ht="12.45" x14ac:dyDescent="0.3">
      <c r="A46" s="34"/>
      <c r="B46" s="34"/>
      <c r="C46" s="34"/>
      <c r="D46" s="34"/>
      <c r="E46" s="34"/>
      <c r="F46" s="19"/>
      <c r="G46" s="33"/>
      <c r="H46" s="19"/>
      <c r="I46" s="20"/>
      <c r="J46" s="21"/>
    </row>
    <row r="47" spans="1:31" ht="12.45" x14ac:dyDescent="0.3">
      <c r="A47" s="34"/>
      <c r="B47" s="34"/>
      <c r="C47" s="34"/>
      <c r="D47" s="34"/>
      <c r="E47" s="34"/>
      <c r="F47" s="19"/>
      <c r="G47" s="33"/>
      <c r="H47" s="19"/>
      <c r="I47" s="20"/>
      <c r="J47" s="21"/>
      <c r="P47" s="6"/>
      <c r="Q47" s="6"/>
      <c r="R47" s="9"/>
      <c r="AA47" s="2"/>
      <c r="AB47" s="2"/>
      <c r="AC47" s="2"/>
      <c r="AD47" s="2"/>
      <c r="AE47" s="2"/>
    </row>
    <row r="48" spans="1:31" ht="12.45" x14ac:dyDescent="0.3">
      <c r="A48" s="34"/>
      <c r="B48" s="34"/>
      <c r="C48" s="34"/>
      <c r="D48" s="34"/>
      <c r="E48" s="34"/>
      <c r="F48" s="19"/>
      <c r="G48" s="33"/>
      <c r="H48" s="19"/>
      <c r="I48" s="20"/>
      <c r="J48" s="21"/>
    </row>
    <row r="49" spans="1:31" ht="12.45" x14ac:dyDescent="0.3">
      <c r="A49" s="34"/>
      <c r="B49" s="34"/>
      <c r="C49" s="34"/>
      <c r="D49" s="34"/>
      <c r="E49" s="34"/>
      <c r="F49" s="19"/>
      <c r="G49" s="33"/>
      <c r="H49" s="19"/>
      <c r="I49" s="20"/>
      <c r="J49" s="21"/>
      <c r="P49" s="6"/>
      <c r="W49" s="2"/>
      <c r="X49" s="2"/>
      <c r="Y49" s="2"/>
      <c r="Z49" s="2"/>
      <c r="AA49" s="2"/>
      <c r="AB49" s="2"/>
      <c r="AC49" s="2"/>
      <c r="AD49" s="2"/>
      <c r="AE49" s="2"/>
    </row>
    <row r="50" spans="1:31" ht="12.45" x14ac:dyDescent="0.3">
      <c r="A50" s="34"/>
      <c r="B50" s="34"/>
      <c r="C50" s="34"/>
      <c r="D50" s="34"/>
      <c r="E50" s="34"/>
      <c r="F50" s="19"/>
      <c r="G50" s="33"/>
      <c r="H50" s="19"/>
      <c r="I50" s="20"/>
      <c r="J50" s="21"/>
      <c r="P50" s="8"/>
      <c r="Q50" s="6"/>
      <c r="R50" s="9"/>
      <c r="AA50" s="2"/>
      <c r="AB50" s="2"/>
      <c r="AC50" s="2"/>
      <c r="AD50" s="2"/>
      <c r="AE50" s="2"/>
    </row>
    <row r="51" spans="1:31" ht="12.45" x14ac:dyDescent="0.3">
      <c r="A51" s="34"/>
      <c r="B51" s="34"/>
      <c r="C51" s="34"/>
      <c r="D51" s="34"/>
      <c r="E51" s="34"/>
      <c r="F51" s="19"/>
      <c r="G51" s="33"/>
      <c r="H51" s="19"/>
      <c r="I51" s="20"/>
      <c r="J51" s="21"/>
      <c r="P51" s="6"/>
      <c r="Q51" s="6"/>
      <c r="R51" s="9"/>
      <c r="AA51" s="2"/>
      <c r="AB51" s="2"/>
      <c r="AC51" s="2"/>
      <c r="AD51" s="2"/>
      <c r="AE51" s="2"/>
    </row>
    <row r="52" spans="1:31" ht="12.45" x14ac:dyDescent="0.3">
      <c r="A52" s="34"/>
      <c r="B52"/>
      <c r="C52" s="34"/>
      <c r="D52" s="34"/>
      <c r="E52" s="34"/>
      <c r="F52" s="19"/>
      <c r="G52" s="33"/>
      <c r="H52" s="19"/>
      <c r="I52" s="20"/>
      <c r="J52" s="21"/>
      <c r="P52" s="8"/>
      <c r="Q52" s="6"/>
      <c r="R52" s="9"/>
      <c r="W52" s="2"/>
      <c r="X52" s="2"/>
      <c r="Y52" s="2"/>
      <c r="Z52" s="2"/>
      <c r="AA52" s="2"/>
      <c r="AB52" s="2"/>
      <c r="AC52" s="2"/>
      <c r="AD52" s="2"/>
      <c r="AE52" s="2"/>
    </row>
    <row r="53" spans="1:31" ht="12.45" x14ac:dyDescent="0.3">
      <c r="A53" s="34"/>
      <c r="B53" s="34"/>
      <c r="C53" s="34"/>
      <c r="D53" s="34"/>
      <c r="E53" s="34"/>
      <c r="F53" s="19"/>
      <c r="G53" s="33"/>
      <c r="H53" s="19"/>
      <c r="I53" s="20"/>
      <c r="J53" s="21"/>
    </row>
    <row r="54" spans="1:31" ht="12.45" x14ac:dyDescent="0.3">
      <c r="C54" s="34"/>
      <c r="D54" s="34"/>
      <c r="E54" s="34"/>
      <c r="F54" s="19"/>
      <c r="G54" s="12"/>
      <c r="H54" s="19"/>
      <c r="I54" s="20"/>
      <c r="J54" s="21"/>
    </row>
    <row r="55" spans="1:31" ht="12.45" x14ac:dyDescent="0.3">
      <c r="C55" s="34"/>
      <c r="D55" s="34"/>
      <c r="E55" s="34"/>
      <c r="F55" s="19"/>
      <c r="G55" s="12"/>
      <c r="H55" s="19"/>
      <c r="I55" s="20"/>
      <c r="J55" s="21"/>
    </row>
    <row r="56" spans="1:31" ht="12.45" x14ac:dyDescent="0.3">
      <c r="A56" s="34"/>
      <c r="B56" s="34"/>
      <c r="C56" s="34"/>
      <c r="D56" s="34"/>
      <c r="E56" s="34"/>
      <c r="F56" s="19"/>
      <c r="G56" s="33"/>
      <c r="H56" s="19"/>
      <c r="I56" s="20"/>
      <c r="J56" s="21"/>
    </row>
    <row r="57" spans="1:31" ht="12.45" x14ac:dyDescent="0.3">
      <c r="A57" s="34"/>
      <c r="B57" s="34"/>
      <c r="C57" s="34"/>
      <c r="D57" s="34"/>
      <c r="E57" s="34"/>
      <c r="F57" s="19"/>
      <c r="G57" s="33"/>
      <c r="H57" s="19"/>
      <c r="I57" s="20"/>
      <c r="J57" s="21"/>
      <c r="P57" s="8"/>
      <c r="R57" s="9"/>
      <c r="W57" s="2"/>
      <c r="X57" s="2"/>
      <c r="Y57" s="2"/>
      <c r="Z57" s="2"/>
      <c r="AA57" s="2"/>
      <c r="AB57" s="2"/>
      <c r="AC57" s="2"/>
      <c r="AD57" s="2"/>
      <c r="AE57" s="2"/>
    </row>
    <row r="58" spans="1:31" ht="12.45" x14ac:dyDescent="0.3">
      <c r="A58" s="34"/>
      <c r="B58" s="34"/>
      <c r="C58" s="34"/>
      <c r="D58" s="34"/>
      <c r="E58" s="34"/>
      <c r="F58" s="19"/>
      <c r="G58" s="33"/>
      <c r="H58" s="19"/>
      <c r="I58" s="20"/>
      <c r="J58" s="21"/>
    </row>
    <row r="59" spans="1:31" ht="12.45" x14ac:dyDescent="0.3">
      <c r="A59" s="34"/>
      <c r="B59"/>
      <c r="C59" s="34"/>
      <c r="D59" s="34"/>
      <c r="E59" s="34"/>
      <c r="F59" s="19"/>
      <c r="G59" s="33"/>
      <c r="H59" s="19"/>
      <c r="I59" s="20"/>
      <c r="J59" s="21"/>
    </row>
    <row r="60" spans="1:31" ht="12.45" x14ac:dyDescent="0.3">
      <c r="A60" s="34"/>
      <c r="B60" s="34"/>
      <c r="C60" s="34"/>
      <c r="D60" s="34"/>
      <c r="E60" s="34"/>
      <c r="F60" s="19"/>
      <c r="G60" s="33"/>
      <c r="H60" s="19"/>
      <c r="I60" s="20"/>
      <c r="J60" s="21"/>
      <c r="P60" s="6"/>
      <c r="R60" s="9"/>
      <c r="W60" s="2"/>
      <c r="X60" s="2"/>
      <c r="Y60" s="2"/>
      <c r="Z60" s="2"/>
      <c r="AA60" s="2"/>
      <c r="AB60" s="2"/>
      <c r="AC60" s="2"/>
      <c r="AD60" s="2"/>
      <c r="AE60" s="2"/>
    </row>
    <row r="61" spans="1:31" ht="12.45" x14ac:dyDescent="0.3">
      <c r="A61" s="34"/>
      <c r="B61" s="34"/>
      <c r="C61" s="34"/>
      <c r="D61" s="34"/>
      <c r="E61" s="34"/>
      <c r="F61" s="19"/>
      <c r="G61" s="33"/>
      <c r="H61" s="19"/>
      <c r="I61" s="20"/>
      <c r="J61" s="21"/>
    </row>
    <row r="62" spans="1:31" ht="12.45" x14ac:dyDescent="0.3">
      <c r="A62" s="34"/>
      <c r="B62" s="34"/>
      <c r="C62" s="34"/>
      <c r="D62" s="34"/>
      <c r="E62" s="34"/>
      <c r="F62" s="19"/>
      <c r="G62" s="33"/>
      <c r="H62" s="19"/>
      <c r="I62" s="20"/>
      <c r="J62" s="21"/>
      <c r="P62" s="6"/>
      <c r="R62" s="9"/>
      <c r="W62" s="2"/>
      <c r="X62" s="2"/>
      <c r="Y62" s="2"/>
      <c r="Z62" s="2"/>
      <c r="AA62" s="2"/>
      <c r="AB62" s="2"/>
      <c r="AC62" s="2"/>
      <c r="AD62" s="2"/>
      <c r="AE62" s="2"/>
    </row>
    <row r="63" spans="1:31" ht="12.45" x14ac:dyDescent="0.3">
      <c r="A63" s="34"/>
      <c r="B63" s="34"/>
      <c r="C63" s="34"/>
      <c r="D63" s="34"/>
      <c r="E63" s="34"/>
      <c r="F63" s="19"/>
      <c r="G63" s="33"/>
      <c r="H63" s="19"/>
      <c r="I63" s="20"/>
      <c r="J63" s="21"/>
      <c r="P63" s="6"/>
      <c r="Q63" s="6"/>
      <c r="R63" s="9"/>
      <c r="W63" s="2"/>
      <c r="X63" s="2"/>
      <c r="Y63" s="2"/>
      <c r="Z63" s="2"/>
      <c r="AA63" s="2"/>
      <c r="AB63" s="2"/>
      <c r="AC63" s="2"/>
      <c r="AD63" s="2"/>
      <c r="AE63" s="2"/>
    </row>
    <row r="64" spans="1:31" ht="12.45" x14ac:dyDescent="0.3">
      <c r="A64" s="34"/>
      <c r="B64" s="34"/>
      <c r="C64" s="34"/>
      <c r="D64" s="34"/>
      <c r="E64" s="34"/>
      <c r="F64" s="19"/>
      <c r="G64" s="33"/>
      <c r="H64" s="19"/>
      <c r="I64" s="20"/>
      <c r="J64" s="21"/>
      <c r="P64" s="6"/>
      <c r="Q64" s="6"/>
      <c r="R64" s="9"/>
      <c r="W64" s="2"/>
      <c r="X64" s="2"/>
      <c r="Y64" s="2"/>
      <c r="Z64" s="2"/>
      <c r="AA64" s="2"/>
      <c r="AB64" s="2"/>
      <c r="AC64" s="2"/>
      <c r="AD64" s="2"/>
      <c r="AE64" s="2"/>
    </row>
    <row r="65" spans="1:31" ht="12.45" x14ac:dyDescent="0.3">
      <c r="A65" s="34"/>
      <c r="B65" s="34"/>
      <c r="C65" s="34"/>
      <c r="D65" s="34"/>
      <c r="E65" s="34"/>
      <c r="F65" s="19"/>
      <c r="G65" s="33"/>
      <c r="H65" s="19"/>
      <c r="I65" s="20"/>
      <c r="J65" s="21"/>
      <c r="P65" s="6"/>
      <c r="R65" s="9"/>
      <c r="X65" s="2"/>
      <c r="Y65" s="2"/>
      <c r="Z65" s="2"/>
      <c r="AA65" s="2"/>
      <c r="AB65" s="2"/>
      <c r="AC65" s="2"/>
      <c r="AD65" s="2"/>
      <c r="AE65" s="2"/>
    </row>
    <row r="66" spans="1:31" ht="12.45" x14ac:dyDescent="0.3">
      <c r="A66" s="34"/>
      <c r="B66" s="34"/>
      <c r="C66" s="34"/>
      <c r="D66" s="34"/>
      <c r="E66" s="34"/>
      <c r="F66" s="19"/>
      <c r="G66" s="33"/>
      <c r="H66" s="19"/>
      <c r="I66" s="20"/>
      <c r="J66" s="21"/>
    </row>
    <row r="67" spans="1:31" ht="12.45" x14ac:dyDescent="0.3">
      <c r="A67" s="34"/>
      <c r="B67" s="34"/>
      <c r="C67" s="34"/>
      <c r="D67" s="34"/>
      <c r="E67" s="34"/>
      <c r="F67" s="19"/>
      <c r="G67" s="33"/>
      <c r="H67" s="19"/>
      <c r="I67" s="20"/>
      <c r="J67" s="21"/>
    </row>
    <row r="68" spans="1:31" ht="12.45" x14ac:dyDescent="0.3">
      <c r="A68" s="34"/>
      <c r="B68" s="34"/>
      <c r="C68" s="34"/>
      <c r="D68" s="34"/>
      <c r="E68" s="34"/>
      <c r="F68" s="19"/>
      <c r="G68" s="33"/>
      <c r="H68" s="19"/>
      <c r="I68" s="20"/>
      <c r="J68" s="21"/>
    </row>
    <row r="69" spans="1:31" ht="12.45" x14ac:dyDescent="0.3">
      <c r="A69" s="34"/>
      <c r="B69" s="34"/>
      <c r="C69" s="34"/>
      <c r="D69" s="34"/>
      <c r="E69" s="34"/>
      <c r="F69" s="19"/>
      <c r="G69" s="33"/>
      <c r="H69" s="19"/>
      <c r="I69" s="20"/>
      <c r="J69" s="21"/>
      <c r="P69" s="8"/>
      <c r="Q69" s="6"/>
      <c r="R69" s="9"/>
      <c r="W69" s="2"/>
      <c r="X69" s="2"/>
      <c r="Y69" s="2"/>
      <c r="Z69" s="2"/>
      <c r="AA69" s="2"/>
      <c r="AB69" s="2"/>
      <c r="AC69" s="2"/>
      <c r="AD69" s="2"/>
      <c r="AE69" s="2"/>
    </row>
    <row r="70" spans="1:31" ht="12.45" x14ac:dyDescent="0.3">
      <c r="C70" s="34"/>
      <c r="D70" s="34"/>
      <c r="E70" s="34"/>
      <c r="F70" s="19"/>
      <c r="G70" s="12"/>
      <c r="H70" s="19"/>
      <c r="I70" s="20"/>
      <c r="J70" s="21"/>
      <c r="P70" s="6"/>
      <c r="Q70" s="6"/>
      <c r="R70" s="9"/>
      <c r="AA70" s="2"/>
      <c r="AB70" s="2"/>
      <c r="AC70" s="2"/>
      <c r="AD70" s="2"/>
      <c r="AE70" s="2"/>
    </row>
    <row r="71" spans="1:31" ht="12.45" x14ac:dyDescent="0.3">
      <c r="A71" s="34"/>
      <c r="B71" s="34"/>
      <c r="C71" s="34"/>
      <c r="D71" s="34"/>
      <c r="E71" s="34"/>
      <c r="F71" s="19"/>
      <c r="G71" s="33"/>
      <c r="H71" s="19"/>
      <c r="I71" s="20"/>
      <c r="J71" s="21"/>
      <c r="P71" s="6"/>
      <c r="R71" s="9"/>
      <c r="X71" s="2"/>
      <c r="Y71" s="2"/>
      <c r="Z71" s="2"/>
      <c r="AA71" s="2"/>
      <c r="AB71" s="2"/>
      <c r="AC71" s="2"/>
      <c r="AD71" s="2"/>
      <c r="AE71" s="2"/>
    </row>
    <row r="72" spans="1:31" ht="12.45" x14ac:dyDescent="0.3">
      <c r="A72" s="34"/>
      <c r="B72" s="34"/>
      <c r="C72" s="34"/>
      <c r="D72" s="34"/>
      <c r="E72" s="34"/>
      <c r="F72" s="19"/>
      <c r="G72" s="33"/>
      <c r="H72" s="19"/>
      <c r="I72" s="20"/>
      <c r="J72" s="21"/>
    </row>
    <row r="73" spans="1:31" ht="12.45" x14ac:dyDescent="0.3">
      <c r="C73" s="34"/>
      <c r="D73" s="34"/>
      <c r="E73" s="34"/>
      <c r="F73" s="19"/>
      <c r="G73" s="12"/>
      <c r="H73" s="19"/>
      <c r="I73" s="20"/>
      <c r="J73" s="21"/>
    </row>
    <row r="74" spans="1:31" ht="12.45" x14ac:dyDescent="0.3">
      <c r="A74" s="34"/>
      <c r="B74" s="34"/>
      <c r="C74" s="34"/>
      <c r="D74" s="34"/>
      <c r="E74" s="34"/>
      <c r="F74" s="19"/>
      <c r="G74" s="33"/>
      <c r="H74" s="19"/>
      <c r="I74" s="20"/>
      <c r="J74" s="21"/>
      <c r="P74" s="8"/>
      <c r="R74" s="9"/>
      <c r="AA74" s="2"/>
      <c r="AB74" s="2"/>
      <c r="AC74" s="2"/>
      <c r="AD74" s="2"/>
      <c r="AE74" s="2"/>
    </row>
    <row r="75" spans="1:31" ht="12.45" x14ac:dyDescent="0.3">
      <c r="A75" s="34"/>
      <c r="B75" s="34"/>
      <c r="C75" s="34"/>
      <c r="D75" s="34"/>
      <c r="E75" s="34"/>
      <c r="F75" s="19"/>
      <c r="G75" s="33"/>
      <c r="H75" s="19"/>
      <c r="I75" s="20"/>
      <c r="J75" s="21"/>
    </row>
    <row r="76" spans="1:31" ht="12.45" x14ac:dyDescent="0.3">
      <c r="A76" s="34"/>
      <c r="B76" s="34"/>
      <c r="C76" s="34"/>
      <c r="D76" s="34"/>
      <c r="E76" s="34"/>
      <c r="F76" s="19"/>
      <c r="G76" s="33"/>
      <c r="H76" s="19"/>
      <c r="I76" s="20"/>
      <c r="J76" s="21"/>
      <c r="P76" s="6"/>
      <c r="X76" s="2"/>
      <c r="Y76" s="2"/>
      <c r="Z76" s="2"/>
      <c r="AA76" s="2"/>
      <c r="AB76" s="2"/>
      <c r="AC76" s="2"/>
      <c r="AD76" s="2"/>
      <c r="AE76" s="2"/>
    </row>
    <row r="77" spans="1:31" ht="12.45" x14ac:dyDescent="0.3">
      <c r="C77" s="34"/>
      <c r="D77" s="34"/>
      <c r="E77" s="34"/>
      <c r="F77" s="19"/>
      <c r="G77" s="12"/>
      <c r="H77" s="19"/>
      <c r="I77" s="20"/>
      <c r="J77" s="21"/>
    </row>
    <row r="78" spans="1:31" ht="12.45" x14ac:dyDescent="0.3">
      <c r="A78" s="34"/>
      <c r="B78" s="34"/>
      <c r="C78" s="34"/>
      <c r="D78" s="34"/>
      <c r="E78" s="34"/>
      <c r="F78" s="19"/>
      <c r="G78" s="33"/>
      <c r="H78" s="19"/>
      <c r="I78" s="20"/>
      <c r="J78" s="21"/>
      <c r="P78" s="8"/>
      <c r="W78" s="2"/>
      <c r="X78" s="2"/>
      <c r="Y78" s="2"/>
      <c r="Z78" s="2"/>
      <c r="AA78" s="2"/>
      <c r="AB78" s="2"/>
      <c r="AC78" s="2"/>
      <c r="AD78" s="2"/>
      <c r="AE78" s="2"/>
    </row>
    <row r="79" spans="1:31" ht="12.45" x14ac:dyDescent="0.3">
      <c r="C79" s="34"/>
      <c r="D79" s="34"/>
      <c r="E79" s="34"/>
      <c r="F79" s="19"/>
      <c r="G79" s="12"/>
      <c r="H79" s="19"/>
      <c r="I79" s="20"/>
      <c r="J79" s="21"/>
    </row>
    <row r="80" spans="1:31" ht="12.45" x14ac:dyDescent="0.3">
      <c r="A80" s="34"/>
      <c r="B80" s="34"/>
      <c r="C80" s="34"/>
      <c r="D80" s="34"/>
      <c r="E80" s="34"/>
      <c r="F80" s="19"/>
      <c r="G80" s="33"/>
      <c r="H80" s="19"/>
      <c r="I80" s="20"/>
      <c r="J80" s="21"/>
    </row>
    <row r="81" spans="1:31" ht="12.45" x14ac:dyDescent="0.3">
      <c r="A81" s="34"/>
      <c r="B81" s="34"/>
      <c r="C81" s="34"/>
      <c r="D81" s="34"/>
      <c r="E81" s="34"/>
      <c r="F81" s="19"/>
      <c r="G81" s="33"/>
      <c r="H81" s="19"/>
      <c r="I81" s="20"/>
      <c r="J81" s="21"/>
    </row>
    <row r="82" spans="1:31" ht="12.45" x14ac:dyDescent="0.3">
      <c r="A82" s="34"/>
      <c r="B82" s="34"/>
      <c r="C82" s="34"/>
      <c r="D82" s="34"/>
      <c r="E82" s="34"/>
      <c r="F82" s="19"/>
      <c r="G82" s="33"/>
      <c r="H82" s="19"/>
      <c r="I82" s="20"/>
      <c r="J82" s="21"/>
      <c r="P82" s="6"/>
      <c r="R82" s="9"/>
      <c r="Y82" s="2"/>
      <c r="Z82" s="2"/>
      <c r="AA82" s="2"/>
      <c r="AB82" s="2"/>
      <c r="AC82" s="2"/>
      <c r="AD82" s="2"/>
      <c r="AE82" s="2"/>
    </row>
    <row r="83" spans="1:31" ht="12.45" x14ac:dyDescent="0.3">
      <c r="A83" s="34"/>
      <c r="B83" s="34"/>
      <c r="C83" s="34"/>
      <c r="D83" s="34"/>
      <c r="E83" s="34"/>
      <c r="F83" s="19"/>
      <c r="G83" s="33"/>
      <c r="H83" s="19"/>
      <c r="I83" s="20"/>
      <c r="J83" s="21"/>
      <c r="P83" s="8"/>
      <c r="Q83" s="6"/>
      <c r="R83" s="9"/>
      <c r="X83" s="2"/>
      <c r="AB83" s="2"/>
      <c r="AC83" s="2"/>
      <c r="AD83" s="2"/>
      <c r="AE83" s="2"/>
    </row>
    <row r="84" spans="1:31" ht="12.45" x14ac:dyDescent="0.3">
      <c r="A84" s="34"/>
      <c r="B84" s="34"/>
      <c r="C84" s="34"/>
      <c r="D84" s="34"/>
      <c r="E84" s="34"/>
      <c r="F84" s="19"/>
      <c r="G84" s="33"/>
      <c r="H84" s="19"/>
      <c r="I84" s="20"/>
      <c r="J84" s="21"/>
    </row>
    <row r="85" spans="1:31" ht="12.45" x14ac:dyDescent="0.3">
      <c r="A85" s="34"/>
      <c r="B85" s="34"/>
      <c r="C85" s="34"/>
      <c r="D85" s="34"/>
      <c r="E85" s="34"/>
      <c r="F85" s="19"/>
      <c r="G85" s="33"/>
      <c r="H85" s="19"/>
      <c r="I85" s="20"/>
      <c r="J85" s="21"/>
      <c r="P85" s="6"/>
      <c r="R85" s="9"/>
      <c r="AA85" s="2"/>
      <c r="AB85" s="2"/>
      <c r="AC85" s="2"/>
      <c r="AD85" s="2"/>
      <c r="AE85" s="2"/>
    </row>
    <row r="86" spans="1:31" ht="12.45" x14ac:dyDescent="0.3">
      <c r="A86" s="34"/>
      <c r="B86" s="34"/>
      <c r="C86" s="34"/>
      <c r="D86" s="34"/>
      <c r="E86" s="34"/>
      <c r="F86" s="19"/>
      <c r="G86" s="33"/>
      <c r="H86" s="19"/>
      <c r="I86" s="20"/>
      <c r="J86" s="21"/>
    </row>
    <row r="87" spans="1:31" ht="12.45" x14ac:dyDescent="0.3">
      <c r="A87" s="34"/>
      <c r="B87" s="34"/>
      <c r="C87" s="34"/>
      <c r="D87" s="34"/>
      <c r="E87" s="34"/>
      <c r="F87" s="19"/>
      <c r="G87" s="33"/>
      <c r="H87" s="19"/>
      <c r="I87" s="20"/>
      <c r="J87" s="21"/>
      <c r="P87" s="6"/>
      <c r="Q87" s="6"/>
      <c r="R87" s="9"/>
      <c r="W87" s="2"/>
      <c r="X87" s="2"/>
      <c r="Y87" s="2"/>
      <c r="Z87" s="2"/>
      <c r="AA87" s="2"/>
      <c r="AB87" s="2"/>
      <c r="AC87" s="2"/>
      <c r="AD87" s="2"/>
      <c r="AE87" s="2"/>
    </row>
    <row r="88" spans="1:31" ht="12.45" x14ac:dyDescent="0.3">
      <c r="A88" s="34"/>
      <c r="B88" s="34"/>
      <c r="C88" s="34"/>
      <c r="D88" s="34"/>
      <c r="E88" s="34"/>
      <c r="F88" s="19"/>
      <c r="G88" s="33"/>
      <c r="H88" s="19"/>
      <c r="I88" s="20"/>
      <c r="J88" s="21"/>
    </row>
    <row r="89" spans="1:31" ht="12.45" x14ac:dyDescent="0.3">
      <c r="A89" s="34"/>
      <c r="B89" s="34"/>
      <c r="C89" s="34"/>
      <c r="D89" s="34"/>
      <c r="E89" s="34"/>
      <c r="F89" s="19"/>
      <c r="G89" s="33"/>
      <c r="H89" s="19"/>
      <c r="I89" s="20"/>
      <c r="J89" s="21"/>
    </row>
    <row r="90" spans="1:31" ht="12.45" x14ac:dyDescent="0.3">
      <c r="A90" s="34"/>
      <c r="B90" s="34"/>
      <c r="C90" s="34"/>
      <c r="D90" s="34"/>
      <c r="E90" s="34"/>
      <c r="F90" s="19"/>
      <c r="G90" s="33"/>
      <c r="H90" s="19"/>
      <c r="I90" s="20"/>
      <c r="J90" s="21"/>
      <c r="P90" s="8"/>
      <c r="Q90" s="6"/>
      <c r="R90" s="9"/>
      <c r="X90" s="2"/>
      <c r="AB90" s="2"/>
      <c r="AC90" s="2"/>
      <c r="AD90" s="2"/>
      <c r="AE90" s="2"/>
    </row>
    <row r="91" spans="1:31" ht="12.45" x14ac:dyDescent="0.3">
      <c r="A91" s="34"/>
      <c r="B91" s="34"/>
      <c r="C91" s="34"/>
      <c r="D91" s="34"/>
      <c r="E91" s="34"/>
      <c r="F91" s="19"/>
      <c r="G91" s="33"/>
      <c r="H91" s="19"/>
      <c r="I91" s="20"/>
      <c r="J91" s="21"/>
      <c r="P91" s="8"/>
      <c r="W91" s="2"/>
      <c r="X91" s="2"/>
      <c r="Y91" s="2"/>
      <c r="Z91" s="2"/>
      <c r="AA91" s="2"/>
      <c r="AB91" s="2"/>
      <c r="AC91" s="2"/>
      <c r="AD91" s="2"/>
      <c r="AE91" s="2"/>
    </row>
    <row r="92" spans="1:31" ht="12.45" x14ac:dyDescent="0.3">
      <c r="A92" s="34"/>
      <c r="B92" s="34"/>
      <c r="C92" s="34"/>
      <c r="D92" s="34"/>
      <c r="E92" s="34"/>
      <c r="F92" s="19"/>
      <c r="G92" s="33"/>
      <c r="H92" s="19"/>
      <c r="I92" s="20"/>
      <c r="J92" s="21"/>
    </row>
    <row r="93" spans="1:31" ht="12.45" x14ac:dyDescent="0.3">
      <c r="A93" s="34"/>
      <c r="B93" s="34"/>
      <c r="C93" s="34"/>
      <c r="D93" s="34"/>
      <c r="E93" s="34"/>
      <c r="F93" s="19"/>
      <c r="G93" s="33"/>
      <c r="H93" s="19"/>
      <c r="I93" s="20"/>
      <c r="J93" s="21"/>
      <c r="P93" s="6"/>
      <c r="Q93" s="6"/>
      <c r="R93" s="9"/>
      <c r="X93" s="2"/>
      <c r="AB93" s="2"/>
      <c r="AC93" s="2"/>
      <c r="AD93" s="2"/>
      <c r="AE93" s="2"/>
    </row>
    <row r="94" spans="1:31" ht="12.45" x14ac:dyDescent="0.3">
      <c r="A94" s="34"/>
      <c r="B94" s="34"/>
      <c r="C94" s="34"/>
      <c r="D94" s="34"/>
      <c r="E94" s="34"/>
      <c r="F94" s="19"/>
      <c r="G94" s="33"/>
      <c r="H94" s="19"/>
      <c r="I94" s="20"/>
      <c r="J94" s="21"/>
    </row>
    <row r="95" spans="1:31" ht="12.45" x14ac:dyDescent="0.3">
      <c r="A95" s="34"/>
      <c r="B95"/>
      <c r="C95" s="34"/>
      <c r="D95" s="34"/>
      <c r="E95" s="34"/>
      <c r="F95" s="19"/>
      <c r="G95" s="33"/>
      <c r="H95" s="19"/>
      <c r="I95" s="20"/>
      <c r="J95" s="21"/>
      <c r="P95" s="6"/>
      <c r="Q95" s="6"/>
      <c r="R95" s="9"/>
      <c r="AA95" s="2"/>
      <c r="AB95" s="2"/>
      <c r="AC95" s="2"/>
      <c r="AD95" s="2"/>
      <c r="AE95" s="2"/>
    </row>
    <row r="96" spans="1:31" ht="12.45" x14ac:dyDescent="0.3">
      <c r="A96" s="34"/>
      <c r="B96" s="34"/>
      <c r="C96" s="34"/>
      <c r="D96" s="34"/>
      <c r="E96" s="34"/>
      <c r="F96" s="19"/>
      <c r="G96" s="33"/>
      <c r="H96" s="19"/>
      <c r="I96" s="20"/>
      <c r="J96" s="21"/>
      <c r="P96" s="6"/>
      <c r="Q96" s="6"/>
      <c r="R96" s="9"/>
      <c r="W96" s="2"/>
      <c r="X96" s="2"/>
      <c r="Y96" s="2"/>
      <c r="Z96" s="2"/>
      <c r="AA96" s="2"/>
      <c r="AB96" s="2"/>
      <c r="AC96" s="2"/>
      <c r="AD96" s="2"/>
      <c r="AE96" s="2"/>
    </row>
    <row r="97" spans="1:31" ht="12.45" x14ac:dyDescent="0.3">
      <c r="A97" s="34"/>
      <c r="B97" s="34"/>
      <c r="C97" s="34"/>
      <c r="D97" s="34"/>
      <c r="E97" s="34"/>
      <c r="F97" s="19"/>
      <c r="G97" s="33"/>
      <c r="H97" s="19"/>
      <c r="I97" s="20"/>
      <c r="J97" s="21"/>
      <c r="P97" s="6"/>
      <c r="Q97" s="6"/>
      <c r="R97" s="9"/>
      <c r="AA97" s="2"/>
      <c r="AB97" s="2"/>
      <c r="AC97" s="2"/>
      <c r="AD97" s="2"/>
      <c r="AE97" s="2"/>
    </row>
    <row r="98" spans="1:31" ht="12.45" x14ac:dyDescent="0.3">
      <c r="A98" s="34"/>
      <c r="B98" s="34"/>
      <c r="C98" s="34"/>
      <c r="D98" s="34"/>
      <c r="E98" s="34"/>
      <c r="F98" s="19"/>
      <c r="G98" s="33"/>
      <c r="H98" s="19"/>
      <c r="I98" s="20"/>
      <c r="J98" s="21"/>
      <c r="P98" s="8"/>
      <c r="R98" s="9"/>
      <c r="AA98" s="2"/>
      <c r="AB98" s="2"/>
      <c r="AC98" s="2"/>
      <c r="AD98" s="2"/>
      <c r="AE98" s="2"/>
    </row>
    <row r="99" spans="1:31" ht="12.45" x14ac:dyDescent="0.3">
      <c r="A99" s="34"/>
      <c r="B99" s="34"/>
      <c r="C99" s="34"/>
      <c r="D99" s="34"/>
      <c r="E99" s="34"/>
      <c r="F99" s="19"/>
      <c r="G99" s="33"/>
      <c r="H99" s="19"/>
      <c r="I99" s="20"/>
      <c r="J99" s="21"/>
    </row>
    <row r="100" spans="1:31" ht="12.45" x14ac:dyDescent="0.3">
      <c r="A100" s="34"/>
      <c r="B100" s="34"/>
      <c r="C100" s="34"/>
      <c r="D100" s="34"/>
      <c r="E100" s="34"/>
      <c r="F100" s="19"/>
      <c r="G100" s="33"/>
      <c r="H100" s="19"/>
      <c r="I100" s="20"/>
      <c r="J100" s="21"/>
      <c r="P100" s="6"/>
      <c r="X100" s="2"/>
      <c r="Y100" s="2"/>
      <c r="Z100" s="2"/>
      <c r="AA100" s="2"/>
      <c r="AB100" s="2"/>
      <c r="AC100" s="2"/>
      <c r="AD100" s="2"/>
      <c r="AE100" s="2"/>
    </row>
    <row r="101" spans="1:31" ht="12.45" x14ac:dyDescent="0.3">
      <c r="A101" s="34"/>
      <c r="B101" s="34"/>
      <c r="C101" s="34"/>
      <c r="D101" s="34"/>
      <c r="E101" s="34"/>
      <c r="F101" s="19"/>
      <c r="G101" s="33"/>
      <c r="H101" s="19"/>
      <c r="I101" s="20"/>
      <c r="J101" s="21"/>
    </row>
    <row r="102" spans="1:31" ht="12.45" x14ac:dyDescent="0.3">
      <c r="A102" s="34"/>
      <c r="B102" s="34"/>
      <c r="C102" s="34"/>
      <c r="D102" s="34"/>
      <c r="E102" s="34"/>
      <c r="F102" s="19"/>
      <c r="G102" s="33"/>
      <c r="H102" s="19"/>
      <c r="I102" s="20"/>
      <c r="J102" s="21"/>
      <c r="P102" s="8"/>
      <c r="Q102" s="6"/>
      <c r="R102" s="9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2.45" x14ac:dyDescent="0.3">
      <c r="A103" s="34"/>
      <c r="B103" s="34"/>
      <c r="C103" s="34"/>
      <c r="D103" s="34"/>
      <c r="E103" s="34"/>
      <c r="F103" s="19"/>
      <c r="G103" s="33"/>
      <c r="H103" s="19"/>
      <c r="I103" s="20"/>
      <c r="J103" s="21"/>
      <c r="P103" s="6"/>
      <c r="Q103" s="6"/>
      <c r="R103" s="9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2.45" x14ac:dyDescent="0.3">
      <c r="A104" s="34"/>
      <c r="B104" s="34"/>
      <c r="C104" s="34"/>
      <c r="D104" s="34"/>
      <c r="E104" s="34"/>
      <c r="F104" s="19"/>
      <c r="G104" s="33"/>
      <c r="H104" s="19"/>
      <c r="I104" s="20"/>
      <c r="J104" s="21"/>
    </row>
    <row r="105" spans="1:31" ht="12.45" x14ac:dyDescent="0.3">
      <c r="A105" s="34"/>
      <c r="B105" s="34"/>
      <c r="C105" s="34"/>
      <c r="D105" s="34"/>
      <c r="E105" s="34"/>
      <c r="F105" s="19"/>
      <c r="G105" s="33"/>
      <c r="H105" s="19"/>
      <c r="I105" s="20"/>
      <c r="J105" s="21"/>
      <c r="P105" s="8"/>
      <c r="R105" s="9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2.45" x14ac:dyDescent="0.3">
      <c r="A106" s="34"/>
      <c r="B106" s="34"/>
      <c r="C106" s="34"/>
      <c r="D106" s="34"/>
      <c r="E106" s="34"/>
      <c r="F106" s="19"/>
      <c r="G106" s="33"/>
      <c r="H106" s="19"/>
      <c r="I106" s="20"/>
      <c r="J106" s="21"/>
      <c r="P106" s="6"/>
      <c r="Q106" s="6"/>
      <c r="R106" s="9"/>
      <c r="AA106" s="2"/>
      <c r="AB106" s="2"/>
      <c r="AC106" s="2"/>
      <c r="AD106" s="2"/>
      <c r="AE106" s="2"/>
    </row>
    <row r="107" spans="1:31" ht="12.45" x14ac:dyDescent="0.3">
      <c r="B107" s="34"/>
      <c r="C107" s="34"/>
      <c r="D107" s="34"/>
      <c r="E107" s="34"/>
      <c r="F107" s="19"/>
      <c r="G107" s="33"/>
      <c r="H107" s="19"/>
      <c r="I107" s="20"/>
      <c r="J107" s="21"/>
    </row>
    <row r="108" spans="1:31" ht="12.45" x14ac:dyDescent="0.3">
      <c r="A108" s="34"/>
      <c r="B108" s="34"/>
      <c r="C108" s="34"/>
      <c r="D108" s="34"/>
      <c r="E108" s="34"/>
      <c r="F108" s="19"/>
      <c r="G108" s="33"/>
      <c r="H108" s="19"/>
      <c r="I108" s="20"/>
      <c r="J108" s="21"/>
    </row>
    <row r="109" spans="1:31" ht="12.45" x14ac:dyDescent="0.3">
      <c r="A109" s="34"/>
      <c r="B109" s="34"/>
      <c r="C109" s="34"/>
      <c r="D109" s="34"/>
      <c r="E109" s="34"/>
      <c r="F109" s="19"/>
      <c r="G109" s="33"/>
      <c r="H109" s="19"/>
      <c r="I109" s="20"/>
      <c r="J109" s="21"/>
      <c r="P109" s="6"/>
      <c r="Q109" s="6"/>
      <c r="R109" s="9"/>
      <c r="X109" s="2"/>
      <c r="AB109" s="2"/>
      <c r="AC109" s="2"/>
      <c r="AD109" s="2"/>
      <c r="AE109" s="2"/>
    </row>
    <row r="110" spans="1:31" ht="12.45" x14ac:dyDescent="0.3">
      <c r="A110" s="34"/>
      <c r="B110" s="34"/>
      <c r="C110" s="34"/>
      <c r="D110" s="34"/>
      <c r="E110" s="34"/>
      <c r="F110" s="19"/>
      <c r="G110" s="33"/>
      <c r="H110" s="19"/>
      <c r="I110" s="20"/>
      <c r="J110" s="21"/>
    </row>
    <row r="111" spans="1:31" ht="12.45" x14ac:dyDescent="0.3">
      <c r="A111" s="34"/>
      <c r="B111" s="34"/>
      <c r="C111" s="34"/>
      <c r="D111" s="34"/>
      <c r="E111" s="34"/>
      <c r="F111" s="19"/>
      <c r="G111" s="33"/>
      <c r="H111" s="19"/>
      <c r="I111" s="20"/>
      <c r="J111" s="21"/>
      <c r="P111" s="6"/>
      <c r="Q111" s="6"/>
      <c r="R111" s="9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2.45" x14ac:dyDescent="0.3">
      <c r="A112" s="34"/>
      <c r="B112" s="34"/>
      <c r="C112" s="34"/>
      <c r="D112" s="34"/>
      <c r="E112" s="34"/>
      <c r="F112" s="19"/>
      <c r="G112" s="33"/>
      <c r="H112" s="19"/>
      <c r="I112" s="20"/>
      <c r="J112" s="21"/>
      <c r="P112" s="6"/>
      <c r="Q112" s="6"/>
      <c r="R112" s="9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2.45" x14ac:dyDescent="0.3">
      <c r="A113" s="34"/>
      <c r="B113" s="34"/>
      <c r="C113" s="34"/>
      <c r="D113" s="34"/>
      <c r="E113" s="34"/>
      <c r="F113" s="19"/>
      <c r="G113" s="33"/>
      <c r="H113" s="19"/>
      <c r="I113" s="20"/>
      <c r="J113" s="21"/>
      <c r="P113" s="6"/>
      <c r="Q113" s="6"/>
      <c r="R113" s="9"/>
      <c r="X113" s="2"/>
      <c r="AB113" s="2"/>
      <c r="AC113" s="2"/>
      <c r="AD113" s="2"/>
      <c r="AE113" s="2"/>
    </row>
    <row r="114" spans="1:31" ht="12.45" x14ac:dyDescent="0.3">
      <c r="A114" s="34"/>
      <c r="B114" s="34"/>
      <c r="C114" s="34"/>
      <c r="D114" s="34"/>
      <c r="E114" s="34"/>
      <c r="F114" s="19"/>
      <c r="G114" s="33"/>
      <c r="H114" s="19"/>
      <c r="I114" s="20"/>
      <c r="J114" s="21"/>
    </row>
    <row r="115" spans="1:31" ht="12.45" x14ac:dyDescent="0.3">
      <c r="A115" s="34"/>
      <c r="B115" s="34"/>
      <c r="C115" s="34"/>
      <c r="D115" s="34"/>
      <c r="E115" s="34"/>
      <c r="F115" s="19"/>
      <c r="G115" s="33"/>
      <c r="H115" s="19"/>
      <c r="I115" s="20"/>
      <c r="J115" s="21"/>
      <c r="P115" s="8"/>
      <c r="Q115" s="6"/>
      <c r="R115" s="9"/>
      <c r="X115" s="2"/>
      <c r="AB115" s="2"/>
      <c r="AC115" s="2"/>
      <c r="AD115" s="2"/>
      <c r="AE115" s="2"/>
    </row>
    <row r="116" spans="1:31" ht="12.45" x14ac:dyDescent="0.3">
      <c r="A116" s="34"/>
      <c r="B116" s="34"/>
      <c r="C116" s="34"/>
      <c r="D116" s="34"/>
      <c r="E116" s="34"/>
      <c r="F116" s="19"/>
      <c r="G116" s="33"/>
      <c r="H116" s="19"/>
      <c r="I116" s="20"/>
      <c r="J116" s="21"/>
    </row>
    <row r="117" spans="1:31" ht="12.45" x14ac:dyDescent="0.3">
      <c r="A117" s="34"/>
      <c r="B117" s="34"/>
      <c r="C117" s="34"/>
      <c r="D117" s="34"/>
      <c r="E117" s="34"/>
      <c r="F117" s="19"/>
      <c r="G117" s="33"/>
      <c r="H117" s="19"/>
      <c r="I117" s="20"/>
      <c r="J117" s="21"/>
    </row>
    <row r="118" spans="1:31" ht="12.45" x14ac:dyDescent="0.3">
      <c r="A118" s="34"/>
      <c r="B118" s="34"/>
      <c r="C118" s="34"/>
      <c r="D118" s="34"/>
      <c r="E118" s="34"/>
      <c r="F118" s="19"/>
      <c r="G118" s="33"/>
      <c r="H118" s="19"/>
      <c r="I118" s="20"/>
      <c r="J118" s="21"/>
    </row>
    <row r="119" spans="1:31" ht="12.45" x14ac:dyDescent="0.3">
      <c r="A119" s="34"/>
      <c r="B119" s="34"/>
      <c r="C119" s="34"/>
      <c r="D119" s="34"/>
      <c r="E119" s="34"/>
      <c r="F119" s="19"/>
      <c r="G119" s="33"/>
      <c r="H119" s="19"/>
      <c r="I119" s="20"/>
      <c r="J119" s="21"/>
      <c r="P119" s="8"/>
      <c r="AA119" s="2"/>
      <c r="AB119" s="2"/>
      <c r="AC119" s="2"/>
      <c r="AD119" s="2"/>
      <c r="AE119" s="2"/>
    </row>
    <row r="120" spans="1:31" ht="12.45" x14ac:dyDescent="0.3">
      <c r="A120" s="34"/>
      <c r="B120" s="34"/>
      <c r="C120" s="34"/>
      <c r="D120" s="34"/>
      <c r="E120" s="34"/>
      <c r="F120" s="19"/>
      <c r="G120" s="33"/>
      <c r="H120" s="19"/>
      <c r="I120" s="20"/>
      <c r="J120" s="21"/>
    </row>
    <row r="121" spans="1:31" ht="12.45" x14ac:dyDescent="0.3">
      <c r="B121" s="34"/>
      <c r="C121" s="34"/>
      <c r="D121" s="34"/>
      <c r="E121" s="34"/>
      <c r="F121" s="19"/>
      <c r="G121" s="33"/>
      <c r="H121" s="19"/>
      <c r="I121" s="20"/>
      <c r="J121" s="21"/>
    </row>
    <row r="122" spans="1:31" ht="12.45" x14ac:dyDescent="0.3">
      <c r="A122" s="34"/>
      <c r="B122" s="34"/>
      <c r="C122" s="34"/>
      <c r="D122" s="34"/>
      <c r="E122" s="34"/>
      <c r="F122" s="19"/>
      <c r="G122" s="33"/>
      <c r="H122" s="19"/>
      <c r="I122" s="20"/>
      <c r="J122" s="21"/>
    </row>
    <row r="123" spans="1:31" ht="12.45" x14ac:dyDescent="0.3">
      <c r="A123" s="34"/>
      <c r="B123" s="34"/>
      <c r="C123" s="34"/>
      <c r="D123" s="34"/>
      <c r="E123" s="34"/>
      <c r="F123" s="19"/>
      <c r="G123" s="33"/>
      <c r="H123" s="19"/>
      <c r="I123" s="20"/>
      <c r="J123" s="21"/>
    </row>
    <row r="124" spans="1:31" ht="12.45" x14ac:dyDescent="0.3">
      <c r="A124" s="34"/>
      <c r="B124" s="34"/>
      <c r="C124" s="34"/>
      <c r="D124" s="34"/>
      <c r="E124" s="34"/>
      <c r="F124" s="19"/>
      <c r="G124" s="33"/>
      <c r="H124" s="19"/>
      <c r="I124" s="20"/>
      <c r="J124" s="21"/>
      <c r="P124" s="8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2.45" x14ac:dyDescent="0.3">
      <c r="F125" s="19"/>
      <c r="G125" s="33"/>
      <c r="H125" s="19"/>
      <c r="I125" s="20"/>
      <c r="J125" s="21"/>
    </row>
    <row r="126" spans="1:31" ht="12.45" x14ac:dyDescent="0.3">
      <c r="A126" s="34"/>
      <c r="B126" s="34"/>
      <c r="C126" s="34"/>
      <c r="D126" s="34"/>
      <c r="E126" s="34"/>
      <c r="F126" s="19"/>
      <c r="G126" s="33"/>
      <c r="H126" s="19"/>
      <c r="I126" s="20"/>
      <c r="J126" s="21"/>
      <c r="P126" s="6"/>
      <c r="R126" s="9"/>
      <c r="X126" s="2"/>
      <c r="Y126" s="2"/>
      <c r="Z126" s="2"/>
      <c r="AA126" s="2"/>
      <c r="AB126" s="2"/>
      <c r="AC126" s="2"/>
      <c r="AD126" s="2"/>
      <c r="AE126" s="2"/>
    </row>
    <row r="127" spans="1:31" ht="12.45" x14ac:dyDescent="0.3">
      <c r="A127" s="34"/>
      <c r="B127" s="34"/>
      <c r="C127" s="34"/>
      <c r="D127" s="34"/>
      <c r="E127" s="34"/>
      <c r="F127" s="19"/>
      <c r="G127" s="33"/>
      <c r="H127" s="19"/>
      <c r="I127" s="20"/>
      <c r="J127" s="21"/>
    </row>
    <row r="128" spans="1:31" ht="12.45" x14ac:dyDescent="0.3">
      <c r="A128" s="34"/>
      <c r="B128" s="34"/>
      <c r="C128" s="34"/>
      <c r="D128" s="34"/>
      <c r="E128" s="34"/>
      <c r="F128" s="19"/>
      <c r="G128" s="33"/>
      <c r="H128" s="19"/>
      <c r="I128" s="20"/>
      <c r="J128" s="21"/>
      <c r="P128" s="6"/>
      <c r="Q128" s="6"/>
      <c r="R128" s="9"/>
      <c r="AA128" s="2"/>
      <c r="AB128" s="2"/>
      <c r="AC128" s="2"/>
      <c r="AD128" s="2"/>
      <c r="AE128" s="2"/>
    </row>
    <row r="129" spans="1:31" ht="12.45" x14ac:dyDescent="0.3">
      <c r="A129" s="34"/>
      <c r="B129" s="34"/>
      <c r="C129" s="34"/>
      <c r="D129" s="34"/>
      <c r="E129" s="34"/>
      <c r="F129" s="19"/>
      <c r="G129" s="33"/>
      <c r="H129" s="19"/>
      <c r="I129" s="20"/>
      <c r="J129" s="21"/>
    </row>
    <row r="130" spans="1:31" ht="12.45" x14ac:dyDescent="0.3">
      <c r="A130" s="34"/>
      <c r="B130" s="34"/>
      <c r="C130" s="34"/>
      <c r="D130" s="34"/>
      <c r="E130" s="34"/>
      <c r="F130" s="19"/>
      <c r="G130" s="33"/>
      <c r="H130" s="19"/>
      <c r="I130" s="20"/>
      <c r="J130" s="21"/>
    </row>
    <row r="131" spans="1:31" ht="12.45" x14ac:dyDescent="0.3">
      <c r="A131" s="34"/>
      <c r="B131" s="34"/>
      <c r="C131" s="34"/>
      <c r="D131" s="34"/>
      <c r="E131" s="34"/>
      <c r="F131" s="19"/>
      <c r="G131" s="33"/>
      <c r="H131" s="19"/>
      <c r="I131" s="20"/>
      <c r="J131" s="21"/>
    </row>
    <row r="132" spans="1:31" ht="12.45" x14ac:dyDescent="0.3">
      <c r="A132" s="34"/>
      <c r="B132" s="34"/>
      <c r="C132" s="34"/>
      <c r="D132" s="34"/>
      <c r="E132" s="34"/>
      <c r="F132" s="19"/>
      <c r="G132" s="33"/>
      <c r="H132" s="19"/>
      <c r="I132" s="20"/>
      <c r="J132" s="21"/>
      <c r="P132" s="6"/>
      <c r="Q132" s="6"/>
      <c r="R132" s="9"/>
      <c r="AA132" s="2"/>
      <c r="AB132" s="2"/>
      <c r="AC132" s="2"/>
      <c r="AD132" s="2"/>
      <c r="AE132" s="2"/>
    </row>
    <row r="133" spans="1:31" ht="12.45" x14ac:dyDescent="0.3">
      <c r="A133" s="34"/>
      <c r="B133" s="34"/>
      <c r="C133" s="34"/>
      <c r="D133" s="34"/>
      <c r="E133" s="34"/>
      <c r="F133" s="19"/>
      <c r="G133" s="33"/>
      <c r="H133" s="19"/>
      <c r="I133" s="20"/>
      <c r="J133" s="21"/>
    </row>
    <row r="134" spans="1:31" ht="12.45" x14ac:dyDescent="0.3">
      <c r="A134" s="34"/>
      <c r="B134" s="34"/>
      <c r="C134" s="34"/>
      <c r="D134" s="34"/>
      <c r="E134" s="34"/>
      <c r="F134" s="19"/>
      <c r="G134" s="33"/>
      <c r="H134" s="19"/>
      <c r="I134" s="20"/>
      <c r="J134" s="21"/>
    </row>
    <row r="135" spans="1:31" ht="12.45" x14ac:dyDescent="0.3">
      <c r="B135" s="34"/>
      <c r="C135" s="34"/>
      <c r="D135" s="34"/>
      <c r="E135" s="34"/>
      <c r="F135" s="19"/>
      <c r="G135" s="33"/>
      <c r="H135" s="19"/>
      <c r="I135" s="20"/>
      <c r="J135" s="21"/>
    </row>
    <row r="136" spans="1:31" ht="12.45" x14ac:dyDescent="0.3">
      <c r="A136" s="34"/>
      <c r="B136" s="34"/>
      <c r="C136" s="34"/>
      <c r="D136" s="34"/>
      <c r="E136" s="34"/>
      <c r="F136" s="19"/>
      <c r="G136" s="33"/>
      <c r="H136" s="19"/>
      <c r="I136" s="20"/>
      <c r="J136" s="21"/>
    </row>
    <row r="137" spans="1:31" ht="12.45" x14ac:dyDescent="0.3">
      <c r="A137" s="34"/>
      <c r="B137" s="34"/>
      <c r="C137" s="34"/>
      <c r="D137" s="34"/>
      <c r="E137" s="34"/>
      <c r="F137" s="19"/>
      <c r="G137" s="33"/>
      <c r="H137" s="19"/>
      <c r="I137" s="20"/>
      <c r="J137" s="21"/>
      <c r="P137" s="6"/>
      <c r="Q137" s="6"/>
      <c r="R137" s="9"/>
      <c r="AA137" s="2"/>
      <c r="AB137" s="2"/>
      <c r="AC137" s="2"/>
      <c r="AD137" s="2"/>
      <c r="AE137" s="2"/>
    </row>
    <row r="138" spans="1:31" ht="12.45" x14ac:dyDescent="0.3">
      <c r="A138" s="34"/>
      <c r="B138" s="34"/>
      <c r="C138" s="34"/>
      <c r="D138" s="34"/>
      <c r="E138" s="34"/>
      <c r="F138" s="19"/>
      <c r="G138" s="33"/>
      <c r="H138" s="19"/>
      <c r="I138" s="20"/>
      <c r="J138" s="21"/>
    </row>
    <row r="139" spans="1:31" ht="12.45" x14ac:dyDescent="0.3">
      <c r="A139" s="34"/>
      <c r="B139" s="34"/>
      <c r="C139" s="34"/>
      <c r="D139" s="34"/>
      <c r="E139" s="34"/>
      <c r="F139" s="19"/>
      <c r="G139" s="33"/>
      <c r="H139" s="19"/>
      <c r="I139" s="20"/>
      <c r="J139" s="21"/>
      <c r="P139" s="8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2.45" x14ac:dyDescent="0.3">
      <c r="A140" s="34"/>
      <c r="B140" s="34"/>
      <c r="C140" s="34"/>
      <c r="D140" s="34"/>
      <c r="E140" s="34"/>
      <c r="F140" s="19"/>
      <c r="G140" s="33"/>
      <c r="H140" s="19"/>
      <c r="I140" s="20"/>
      <c r="J140" s="21"/>
      <c r="P140" s="6"/>
      <c r="Y140" s="2"/>
      <c r="Z140" s="2"/>
      <c r="AA140" s="2"/>
      <c r="AB140" s="2"/>
      <c r="AC140" s="2"/>
      <c r="AD140" s="2"/>
      <c r="AE140" s="2"/>
    </row>
    <row r="141" spans="1:31" ht="12.45" x14ac:dyDescent="0.3">
      <c r="A141" s="34"/>
      <c r="B141" s="34"/>
      <c r="C141" s="34"/>
      <c r="D141" s="34"/>
      <c r="E141" s="34"/>
      <c r="F141" s="19"/>
      <c r="G141" s="33"/>
      <c r="H141" s="19"/>
      <c r="I141" s="20"/>
      <c r="J141" s="21"/>
      <c r="P141" s="6"/>
      <c r="Q141" s="6"/>
      <c r="R141" s="9"/>
      <c r="X141" s="2"/>
      <c r="AB141" s="2"/>
      <c r="AC141" s="2"/>
      <c r="AD141" s="2"/>
      <c r="AE141" s="2"/>
    </row>
    <row r="142" spans="1:31" ht="12.45" x14ac:dyDescent="0.3">
      <c r="A142" s="34"/>
      <c r="B142" s="34"/>
      <c r="C142" s="34"/>
      <c r="D142" s="34"/>
      <c r="E142" s="34"/>
      <c r="F142" s="19"/>
      <c r="G142" s="33"/>
      <c r="H142" s="19"/>
      <c r="I142" s="20"/>
      <c r="J142" s="21"/>
      <c r="P142" s="6"/>
      <c r="R142" s="9"/>
      <c r="X142" s="2"/>
      <c r="Y142" s="2"/>
      <c r="Z142" s="2"/>
      <c r="AA142" s="2"/>
      <c r="AB142" s="2"/>
      <c r="AC142" s="2"/>
      <c r="AD142" s="2"/>
      <c r="AE142" s="2"/>
    </row>
    <row r="143" spans="1:31" ht="12.45" x14ac:dyDescent="0.3">
      <c r="A143" s="34"/>
      <c r="B143" s="34"/>
      <c r="C143" s="34"/>
      <c r="D143" s="34"/>
      <c r="E143" s="34"/>
      <c r="F143" s="19"/>
      <c r="G143" s="33"/>
      <c r="H143" s="19"/>
      <c r="I143" s="20"/>
      <c r="J143" s="21"/>
    </row>
    <row r="144" spans="1:31" ht="12.45" x14ac:dyDescent="0.3">
      <c r="A144" s="34"/>
      <c r="B144" s="34"/>
      <c r="C144" s="34"/>
      <c r="D144" s="34"/>
      <c r="E144" s="34"/>
      <c r="F144" s="19"/>
      <c r="G144" s="33"/>
      <c r="H144" s="19"/>
      <c r="I144" s="20"/>
      <c r="J144" s="21"/>
    </row>
    <row r="145" spans="1:31" ht="12.45" x14ac:dyDescent="0.3">
      <c r="A145" s="34"/>
      <c r="B145" s="34"/>
      <c r="C145" s="34"/>
      <c r="D145" s="34"/>
      <c r="E145" s="34"/>
      <c r="F145" s="19"/>
      <c r="G145" s="33"/>
      <c r="H145" s="19"/>
      <c r="I145" s="20"/>
      <c r="J145" s="21"/>
    </row>
    <row r="146" spans="1:31" ht="12.45" x14ac:dyDescent="0.3">
      <c r="A146" s="34"/>
      <c r="B146" s="34"/>
      <c r="C146" s="34"/>
      <c r="D146" s="34"/>
      <c r="E146" s="34"/>
      <c r="F146" s="19"/>
      <c r="G146" s="33"/>
      <c r="H146" s="19"/>
      <c r="I146" s="20"/>
      <c r="J146" s="21"/>
    </row>
    <row r="147" spans="1:31" ht="12.45" x14ac:dyDescent="0.3">
      <c r="A147" s="34"/>
      <c r="B147" s="34"/>
      <c r="C147" s="34"/>
      <c r="D147" s="34"/>
      <c r="E147" s="34"/>
      <c r="F147" s="19"/>
      <c r="G147" s="33"/>
      <c r="H147" s="19"/>
      <c r="I147" s="20"/>
      <c r="J147" s="21"/>
    </row>
    <row r="148" spans="1:31" ht="12.45" x14ac:dyDescent="0.3">
      <c r="A148" s="34"/>
      <c r="B148" s="34"/>
      <c r="C148" s="34"/>
      <c r="D148" s="34"/>
      <c r="E148" s="34"/>
      <c r="F148" s="19"/>
      <c r="G148" s="33"/>
      <c r="H148" s="19"/>
      <c r="I148" s="20"/>
      <c r="J148" s="21"/>
      <c r="P148" s="6"/>
      <c r="Q148" s="6"/>
      <c r="R148" s="9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2.45" x14ac:dyDescent="0.3">
      <c r="A149" s="34"/>
      <c r="B149" s="34"/>
      <c r="C149" s="34"/>
      <c r="D149" s="34"/>
      <c r="E149" s="34"/>
      <c r="F149" s="19"/>
      <c r="G149" s="33"/>
      <c r="H149" s="19"/>
      <c r="I149" s="20"/>
      <c r="J149" s="21"/>
      <c r="P149" s="6"/>
      <c r="Q149" s="6"/>
      <c r="R149" s="9"/>
      <c r="AA149" s="2"/>
      <c r="AB149" s="2"/>
      <c r="AC149" s="2"/>
      <c r="AD149" s="2"/>
      <c r="AE149" s="2"/>
    </row>
    <row r="150" spans="1:31" ht="12.45" x14ac:dyDescent="0.3">
      <c r="A150" s="34"/>
      <c r="B150" s="34"/>
      <c r="C150" s="34"/>
      <c r="D150" s="34"/>
      <c r="E150" s="34"/>
      <c r="F150" s="19"/>
      <c r="G150" s="33"/>
      <c r="H150" s="19"/>
      <c r="I150" s="20"/>
      <c r="J150" s="21"/>
      <c r="P150" s="6"/>
      <c r="Q150" s="6"/>
      <c r="R150" s="9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2.45" x14ac:dyDescent="0.3">
      <c r="A151" s="34"/>
      <c r="B151" s="34"/>
      <c r="C151" s="34"/>
      <c r="D151" s="34"/>
      <c r="E151" s="34"/>
      <c r="F151" s="19"/>
      <c r="G151" s="33"/>
      <c r="H151" s="19"/>
      <c r="I151" s="20"/>
      <c r="J151" s="21"/>
      <c r="P151" s="6"/>
      <c r="R151" s="9"/>
      <c r="AA151" s="2"/>
      <c r="AB151" s="2"/>
      <c r="AC151" s="2"/>
      <c r="AD151" s="2"/>
      <c r="AE151" s="2"/>
    </row>
    <row r="152" spans="1:31" ht="12.45" x14ac:dyDescent="0.3">
      <c r="A152" s="34"/>
      <c r="B152" s="34"/>
      <c r="C152" s="34"/>
      <c r="D152" s="34"/>
      <c r="E152" s="34"/>
      <c r="F152" s="19"/>
      <c r="G152" s="33"/>
      <c r="H152" s="19"/>
      <c r="I152" s="20"/>
      <c r="J152" s="21"/>
    </row>
    <row r="153" spans="1:31" ht="12.45" x14ac:dyDescent="0.3">
      <c r="A153" s="34"/>
      <c r="B153" s="34"/>
      <c r="C153" s="34"/>
      <c r="D153" s="34"/>
      <c r="E153" s="34"/>
      <c r="F153" s="19"/>
      <c r="G153" s="33"/>
      <c r="H153" s="19"/>
      <c r="I153" s="20"/>
      <c r="J153" s="21"/>
      <c r="P153" s="6"/>
      <c r="Q153" s="6"/>
      <c r="R153" s="9"/>
      <c r="AA153" s="2"/>
      <c r="AB153" s="2"/>
      <c r="AC153" s="2"/>
      <c r="AD153" s="2"/>
      <c r="AE153" s="2"/>
    </row>
    <row r="154" spans="1:31" ht="12.45" x14ac:dyDescent="0.3">
      <c r="A154" s="34"/>
      <c r="B154" s="34"/>
      <c r="C154" s="34"/>
      <c r="D154" s="34"/>
      <c r="E154" s="34"/>
      <c r="F154" s="19"/>
      <c r="G154" s="33"/>
      <c r="H154" s="19"/>
      <c r="I154" s="20"/>
      <c r="J154" s="21"/>
    </row>
    <row r="155" spans="1:31" ht="12.45" x14ac:dyDescent="0.3">
      <c r="A155" s="34"/>
      <c r="B155" s="34"/>
      <c r="C155" s="34"/>
      <c r="D155" s="34"/>
      <c r="E155" s="34"/>
      <c r="F155" s="19"/>
      <c r="G155" s="33"/>
      <c r="H155" s="19"/>
      <c r="I155" s="20"/>
      <c r="J155" s="21"/>
      <c r="P155" s="6"/>
      <c r="R155" s="9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2.45" x14ac:dyDescent="0.3">
      <c r="C156" s="34"/>
      <c r="D156" s="34"/>
      <c r="E156" s="34"/>
      <c r="F156" s="19"/>
      <c r="G156" s="12"/>
      <c r="H156" s="19"/>
      <c r="I156" s="20"/>
      <c r="J156" s="21"/>
      <c r="P156" s="8"/>
      <c r="R156" s="9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2.45" x14ac:dyDescent="0.3">
      <c r="A157" s="34"/>
      <c r="B157" s="34"/>
      <c r="C157" s="34"/>
      <c r="D157" s="34"/>
      <c r="E157" s="34"/>
      <c r="F157" s="19"/>
      <c r="G157" s="33"/>
      <c r="H157" s="19"/>
      <c r="I157" s="20"/>
      <c r="J157" s="21"/>
    </row>
    <row r="158" spans="1:31" ht="12.45" x14ac:dyDescent="0.3">
      <c r="A158" s="34"/>
      <c r="B158" s="34"/>
      <c r="C158" s="34"/>
      <c r="D158" s="34"/>
      <c r="E158" s="34"/>
      <c r="F158" s="19"/>
      <c r="G158" s="33"/>
      <c r="H158" s="19"/>
      <c r="I158" s="20"/>
      <c r="J158" s="21"/>
    </row>
    <row r="159" spans="1:31" ht="12.45" x14ac:dyDescent="0.3">
      <c r="A159" s="34"/>
      <c r="B159" s="34"/>
      <c r="C159" s="34"/>
      <c r="D159" s="34"/>
      <c r="E159" s="34"/>
      <c r="F159" s="19"/>
      <c r="G159" s="33"/>
      <c r="H159" s="19"/>
      <c r="I159" s="20"/>
      <c r="J159" s="21"/>
    </row>
    <row r="160" spans="1:31" ht="12.45" x14ac:dyDescent="0.3">
      <c r="H160" s="6"/>
      <c r="I160" s="2"/>
      <c r="J160" s="39"/>
    </row>
    <row r="161" spans="8:10" ht="13" customHeight="1" x14ac:dyDescent="0.3">
      <c r="H161" s="6"/>
      <c r="I161" s="2"/>
      <c r="J161" s="39"/>
    </row>
    <row r="162" spans="8:10" ht="12.45" x14ac:dyDescent="0.3">
      <c r="H162" s="6"/>
      <c r="I162" s="2"/>
      <c r="J162" s="39"/>
    </row>
    <row r="163" spans="8:10" ht="12.45" x14ac:dyDescent="0.3">
      <c r="H163" s="6"/>
      <c r="I163" s="2"/>
      <c r="J163" s="39"/>
    </row>
    <row r="164" spans="8:10" ht="12.45" x14ac:dyDescent="0.3">
      <c r="H164" s="6"/>
      <c r="I164" s="2"/>
      <c r="J164" s="39"/>
    </row>
    <row r="165" spans="8:10" ht="12.45" x14ac:dyDescent="0.3">
      <c r="H165" s="6"/>
      <c r="I165" s="2"/>
      <c r="J165" s="39"/>
    </row>
    <row r="166" spans="8:10" ht="12.45" x14ac:dyDescent="0.3">
      <c r="H166" s="6"/>
      <c r="I166" s="2"/>
      <c r="J166" s="39"/>
    </row>
    <row r="167" spans="8:10" ht="12.45" x14ac:dyDescent="0.3">
      <c r="H167" s="6"/>
      <c r="I167" s="2"/>
      <c r="J167" s="39"/>
    </row>
    <row r="168" spans="8:10" ht="12.45" x14ac:dyDescent="0.3">
      <c r="H168" s="6"/>
      <c r="I168" s="2"/>
      <c r="J168" s="39"/>
    </row>
    <row r="169" spans="8:10" ht="12.45" x14ac:dyDescent="0.3">
      <c r="H169" s="6"/>
      <c r="I169" s="2"/>
      <c r="J169" s="39"/>
    </row>
    <row r="170" spans="8:10" ht="12.45" x14ac:dyDescent="0.3">
      <c r="H170" s="6"/>
      <c r="I170" s="2"/>
      <c r="J170" s="39"/>
    </row>
    <row r="171" spans="8:10" ht="12.45" x14ac:dyDescent="0.3">
      <c r="H171" s="6"/>
      <c r="I171" s="2"/>
      <c r="J171" s="39"/>
    </row>
    <row r="172" spans="8:10" ht="12.45" x14ac:dyDescent="0.3">
      <c r="H172" s="6"/>
      <c r="I172" s="2"/>
      <c r="J172" s="39"/>
    </row>
    <row r="173" spans="8:10" ht="12.45" x14ac:dyDescent="0.3">
      <c r="H173" s="6"/>
      <c r="I173" s="2"/>
      <c r="J173" s="39"/>
    </row>
    <row r="174" spans="8:10" ht="12.45" x14ac:dyDescent="0.3">
      <c r="H174" s="6"/>
      <c r="I174" s="2"/>
      <c r="J174" s="39"/>
    </row>
    <row r="175" spans="8:10" ht="12.45" x14ac:dyDescent="0.3">
      <c r="H175" s="6"/>
      <c r="I175" s="2"/>
      <c r="J175" s="39"/>
    </row>
    <row r="176" spans="8:10" ht="12.45" x14ac:dyDescent="0.3">
      <c r="H176" s="6"/>
      <c r="I176" s="2"/>
      <c r="J176" s="39"/>
    </row>
    <row r="177" spans="8:10" ht="12.45" x14ac:dyDescent="0.3">
      <c r="H177" s="6"/>
      <c r="I177" s="2"/>
      <c r="J177" s="39"/>
    </row>
    <row r="178" spans="8:10" ht="12.45" x14ac:dyDescent="0.3">
      <c r="H178" s="6"/>
      <c r="I178" s="2"/>
      <c r="J178" s="39"/>
    </row>
    <row r="179" spans="8:10" ht="12.45" x14ac:dyDescent="0.3">
      <c r="H179" s="6"/>
      <c r="I179" s="2"/>
      <c r="J179" s="39"/>
    </row>
    <row r="180" spans="8:10" ht="12.45" x14ac:dyDescent="0.3">
      <c r="H180" s="6"/>
      <c r="I180" s="2"/>
      <c r="J180" s="39"/>
    </row>
    <row r="181" spans="8:10" ht="12.45" x14ac:dyDescent="0.3">
      <c r="H181" s="6"/>
      <c r="I181" s="2"/>
      <c r="J181" s="39"/>
    </row>
    <row r="182" spans="8:10" ht="12.45" x14ac:dyDescent="0.3">
      <c r="H182" s="6"/>
      <c r="I182" s="2"/>
      <c r="J182" s="39"/>
    </row>
    <row r="183" spans="8:10" ht="12.45" x14ac:dyDescent="0.3">
      <c r="H183" s="6"/>
      <c r="I183" s="2"/>
      <c r="J183" s="39"/>
    </row>
    <row r="184" spans="8:10" ht="12.45" x14ac:dyDescent="0.3">
      <c r="H184" s="6"/>
      <c r="I184" s="2"/>
      <c r="J184" s="39"/>
    </row>
    <row r="185" spans="8:10" ht="12.45" x14ac:dyDescent="0.3">
      <c r="H185" s="6"/>
      <c r="I185" s="2"/>
      <c r="J185" s="39"/>
    </row>
    <row r="186" spans="8:10" ht="12.45" x14ac:dyDescent="0.3">
      <c r="H186" s="6"/>
      <c r="I186" s="2"/>
      <c r="J186" s="39"/>
    </row>
    <row r="187" spans="8:10" ht="12.45" x14ac:dyDescent="0.3">
      <c r="H187" s="6"/>
      <c r="I187" s="2"/>
      <c r="J187" s="39"/>
    </row>
    <row r="188" spans="8:10" ht="12.45" x14ac:dyDescent="0.3"/>
    <row r="189" spans="8:10" ht="12.45" x14ac:dyDescent="0.3"/>
    <row r="190" spans="8:10" ht="12.45" x14ac:dyDescent="0.3"/>
    <row r="191" spans="8:10" ht="12.45" x14ac:dyDescent="0.3"/>
    <row r="192" spans="8:10" ht="12.45" x14ac:dyDescent="0.3"/>
    <row r="193" ht="12.45" x14ac:dyDescent="0.3"/>
    <row r="194" ht="12.45" x14ac:dyDescent="0.3"/>
    <row r="195" ht="12.45" x14ac:dyDescent="0.3"/>
    <row r="196" ht="12.45" x14ac:dyDescent="0.3"/>
    <row r="197" ht="12.45" x14ac:dyDescent="0.3"/>
    <row r="198" ht="12.45" x14ac:dyDescent="0.3"/>
    <row r="199" ht="12.45" x14ac:dyDescent="0.3"/>
    <row r="200" ht="12.45" x14ac:dyDescent="0.3"/>
    <row r="201" ht="12.45" x14ac:dyDescent="0.3"/>
    <row r="202" ht="12.45" x14ac:dyDescent="0.3"/>
    <row r="203" ht="12.45" x14ac:dyDescent="0.3"/>
    <row r="204" ht="12.45" x14ac:dyDescent="0.3"/>
    <row r="205" ht="12.45" x14ac:dyDescent="0.3"/>
    <row r="206" ht="12.45" x14ac:dyDescent="0.3"/>
    <row r="207" ht="12.45" x14ac:dyDescent="0.3"/>
    <row r="208" ht="12.45" x14ac:dyDescent="0.3"/>
    <row r="209" ht="12.45" x14ac:dyDescent="0.3"/>
    <row r="210" ht="12.45" x14ac:dyDescent="0.3"/>
    <row r="211" ht="12.45" x14ac:dyDescent="0.3"/>
    <row r="212" ht="12.45" x14ac:dyDescent="0.3"/>
    <row r="213" ht="12.45" x14ac:dyDescent="0.3"/>
    <row r="214" ht="12.45" x14ac:dyDescent="0.3"/>
    <row r="215" ht="12.45" x14ac:dyDescent="0.3"/>
    <row r="216" ht="12.45" x14ac:dyDescent="0.3"/>
    <row r="217" ht="12.45" x14ac:dyDescent="0.3"/>
    <row r="218" ht="12.45" x14ac:dyDescent="0.3"/>
    <row r="219" ht="12.45" x14ac:dyDescent="0.3"/>
    <row r="220" ht="12.45" x14ac:dyDescent="0.3"/>
    <row r="221" ht="12.45" x14ac:dyDescent="0.3"/>
    <row r="222" ht="12.45" x14ac:dyDescent="0.3"/>
    <row r="223" ht="12.45" x14ac:dyDescent="0.3"/>
    <row r="224" ht="12.45" x14ac:dyDescent="0.3"/>
    <row r="225" ht="12.45" x14ac:dyDescent="0.3"/>
    <row r="226" ht="12.45" x14ac:dyDescent="0.3"/>
    <row r="227" ht="12.45" x14ac:dyDescent="0.3"/>
    <row r="228" ht="12.45" x14ac:dyDescent="0.3"/>
    <row r="229" ht="12.45" x14ac:dyDescent="0.3"/>
    <row r="230" ht="12.45" x14ac:dyDescent="0.3"/>
    <row r="231" ht="12.45" x14ac:dyDescent="0.3"/>
    <row r="232" ht="12.45" x14ac:dyDescent="0.3"/>
    <row r="233" ht="12.45" x14ac:dyDescent="0.3"/>
    <row r="234" ht="12.45" x14ac:dyDescent="0.3"/>
    <row r="235" ht="12.45" x14ac:dyDescent="0.3"/>
    <row r="236" ht="12.45" x14ac:dyDescent="0.3"/>
    <row r="237" ht="12.45" x14ac:dyDescent="0.3"/>
    <row r="238" ht="12.45" x14ac:dyDescent="0.3"/>
    <row r="239" ht="12.45" x14ac:dyDescent="0.3"/>
    <row r="240" ht="12.45" x14ac:dyDescent="0.3"/>
    <row r="241" ht="12.45" x14ac:dyDescent="0.3"/>
    <row r="242" ht="12.45" x14ac:dyDescent="0.3"/>
    <row r="243" ht="12.45" x14ac:dyDescent="0.3"/>
    <row r="244" ht="12.45" x14ac:dyDescent="0.3"/>
    <row r="245" ht="12.45" x14ac:dyDescent="0.3"/>
    <row r="246" ht="12.45" x14ac:dyDescent="0.3"/>
    <row r="247" ht="12.45" x14ac:dyDescent="0.3"/>
    <row r="248" ht="12.45" x14ac:dyDescent="0.3"/>
    <row r="249" ht="12.45" x14ac:dyDescent="0.3"/>
    <row r="250" ht="12.45" x14ac:dyDescent="0.3"/>
    <row r="251" ht="12.45" x14ac:dyDescent="0.3"/>
    <row r="252" ht="12.45" x14ac:dyDescent="0.3"/>
    <row r="253" ht="12.45" x14ac:dyDescent="0.3"/>
    <row r="254" ht="12.45" x14ac:dyDescent="0.3"/>
    <row r="255" ht="12.45" x14ac:dyDescent="0.3"/>
    <row r="256" ht="12.45" x14ac:dyDescent="0.3"/>
    <row r="257" ht="12.45" x14ac:dyDescent="0.3"/>
    <row r="258" ht="12.45" x14ac:dyDescent="0.3"/>
    <row r="259" ht="12.45" x14ac:dyDescent="0.3"/>
    <row r="260" ht="12.45" x14ac:dyDescent="0.3"/>
    <row r="261" ht="12.45" x14ac:dyDescent="0.3"/>
    <row r="262" ht="12.45" x14ac:dyDescent="0.3"/>
    <row r="263" ht="12.45" x14ac:dyDescent="0.3"/>
    <row r="264" ht="12.45" x14ac:dyDescent="0.3"/>
    <row r="265" ht="12.45" x14ac:dyDescent="0.3"/>
    <row r="266" ht="12.45" x14ac:dyDescent="0.3"/>
    <row r="267" ht="12.45" x14ac:dyDescent="0.3"/>
    <row r="268" ht="12.45" x14ac:dyDescent="0.3"/>
    <row r="269" ht="12.45" x14ac:dyDescent="0.3"/>
    <row r="270" ht="12.45" x14ac:dyDescent="0.3"/>
    <row r="271" ht="12.45" x14ac:dyDescent="0.3"/>
    <row r="272" ht="12.45" x14ac:dyDescent="0.3"/>
    <row r="273" ht="12.45" x14ac:dyDescent="0.3"/>
    <row r="274" ht="12.45" x14ac:dyDescent="0.3"/>
    <row r="275" ht="12.45" x14ac:dyDescent="0.3"/>
    <row r="276" ht="12.45" x14ac:dyDescent="0.3"/>
    <row r="277" ht="12.45" x14ac:dyDescent="0.3"/>
    <row r="278" ht="12.45" x14ac:dyDescent="0.3"/>
    <row r="279" ht="12.45" x14ac:dyDescent="0.3"/>
    <row r="280" ht="12.45" x14ac:dyDescent="0.3"/>
    <row r="281" ht="12.45" x14ac:dyDescent="0.3"/>
    <row r="282" ht="12.45" x14ac:dyDescent="0.3"/>
    <row r="283" ht="12.45" x14ac:dyDescent="0.3"/>
    <row r="284" ht="12.45" x14ac:dyDescent="0.3"/>
    <row r="285" ht="12.45" x14ac:dyDescent="0.3"/>
    <row r="286" ht="12.45" x14ac:dyDescent="0.3"/>
    <row r="287" ht="12.45" x14ac:dyDescent="0.3"/>
    <row r="288" ht="12.45" x14ac:dyDescent="0.3"/>
    <row r="289" ht="12.45" x14ac:dyDescent="0.3"/>
    <row r="290" ht="12.45" x14ac:dyDescent="0.3"/>
    <row r="291" ht="12.45" x14ac:dyDescent="0.3"/>
    <row r="292" ht="12.45" x14ac:dyDescent="0.3"/>
    <row r="293" ht="12.45" x14ac:dyDescent="0.3"/>
    <row r="294" ht="12.45" x14ac:dyDescent="0.3"/>
    <row r="295" ht="12.45" x14ac:dyDescent="0.3"/>
    <row r="296" ht="12.45" x14ac:dyDescent="0.3"/>
    <row r="297" ht="12.45" x14ac:dyDescent="0.3"/>
    <row r="298" ht="12.45" x14ac:dyDescent="0.3"/>
    <row r="299" ht="12.45" x14ac:dyDescent="0.3"/>
    <row r="300" ht="12.45" x14ac:dyDescent="0.3"/>
    <row r="301" ht="12.45" x14ac:dyDescent="0.3"/>
    <row r="302" ht="12.45" x14ac:dyDescent="0.3"/>
    <row r="303" ht="12.45" x14ac:dyDescent="0.3"/>
    <row r="304" ht="12.45" x14ac:dyDescent="0.3"/>
    <row r="305" ht="12.45" x14ac:dyDescent="0.3"/>
    <row r="306" ht="12.45" x14ac:dyDescent="0.3"/>
    <row r="307" ht="12.45" x14ac:dyDescent="0.3"/>
    <row r="308" ht="12.45" x14ac:dyDescent="0.3"/>
    <row r="309" ht="12.45" x14ac:dyDescent="0.3"/>
    <row r="310" ht="12.45" x14ac:dyDescent="0.3"/>
    <row r="311" ht="12.45" x14ac:dyDescent="0.3"/>
    <row r="312" ht="12.45" x14ac:dyDescent="0.3"/>
    <row r="313" ht="12.45" x14ac:dyDescent="0.3"/>
    <row r="314" ht="12.45" x14ac:dyDescent="0.3"/>
    <row r="315" ht="12.45" x14ac:dyDescent="0.3"/>
    <row r="316" ht="12.45" x14ac:dyDescent="0.3"/>
    <row r="317" ht="12.45" x14ac:dyDescent="0.3"/>
    <row r="318" ht="12.45" x14ac:dyDescent="0.3"/>
    <row r="319" ht="12.45" x14ac:dyDescent="0.3"/>
    <row r="320" ht="12.45" x14ac:dyDescent="0.3"/>
    <row r="321" ht="12.45" x14ac:dyDescent="0.3"/>
    <row r="322" ht="12.45" x14ac:dyDescent="0.3"/>
    <row r="323" ht="12.45" x14ac:dyDescent="0.3"/>
    <row r="324" ht="12.45" x14ac:dyDescent="0.3"/>
    <row r="325" ht="12.45" x14ac:dyDescent="0.3"/>
    <row r="326" ht="12.45" x14ac:dyDescent="0.3"/>
    <row r="327" ht="12.45" x14ac:dyDescent="0.3"/>
    <row r="328" ht="12.45" x14ac:dyDescent="0.3"/>
    <row r="329" ht="12.45" x14ac:dyDescent="0.3"/>
    <row r="330" ht="12.45" x14ac:dyDescent="0.3"/>
    <row r="331" ht="12.45" x14ac:dyDescent="0.3"/>
    <row r="332" ht="12.45" x14ac:dyDescent="0.3"/>
    <row r="333" ht="12.45" x14ac:dyDescent="0.3"/>
    <row r="334" ht="12.45" x14ac:dyDescent="0.3"/>
    <row r="335" ht="12.45" x14ac:dyDescent="0.3"/>
    <row r="336" ht="12.45" x14ac:dyDescent="0.3"/>
    <row r="337" ht="12.45" x14ac:dyDescent="0.3"/>
    <row r="338" ht="12.45" x14ac:dyDescent="0.3"/>
    <row r="339" ht="12.45" x14ac:dyDescent="0.3"/>
    <row r="340" ht="12.45" x14ac:dyDescent="0.3"/>
    <row r="341" ht="12.45" x14ac:dyDescent="0.3"/>
    <row r="342" ht="12.45" x14ac:dyDescent="0.3"/>
    <row r="343" ht="12.45" x14ac:dyDescent="0.3"/>
    <row r="344" ht="12.45" x14ac:dyDescent="0.3"/>
    <row r="345" ht="12.45" x14ac:dyDescent="0.3"/>
    <row r="346" ht="12.45" x14ac:dyDescent="0.3"/>
    <row r="347" ht="12.45" x14ac:dyDescent="0.3"/>
    <row r="348" ht="12.45" x14ac:dyDescent="0.3"/>
    <row r="349" ht="12.45" x14ac:dyDescent="0.3"/>
    <row r="350" ht="12.45" x14ac:dyDescent="0.3"/>
    <row r="351" ht="12.45" x14ac:dyDescent="0.3"/>
    <row r="352" ht="12.45" x14ac:dyDescent="0.3"/>
    <row r="353" ht="12.45" x14ac:dyDescent="0.3"/>
    <row r="354" ht="12.45" x14ac:dyDescent="0.3"/>
    <row r="355" ht="12.45" x14ac:dyDescent="0.3"/>
    <row r="356" ht="12.45" x14ac:dyDescent="0.3"/>
    <row r="357" ht="12.45" x14ac:dyDescent="0.3"/>
    <row r="358" ht="12.45" x14ac:dyDescent="0.3"/>
    <row r="359" ht="12.45" x14ac:dyDescent="0.3"/>
    <row r="360" ht="12.45" x14ac:dyDescent="0.3"/>
    <row r="361" ht="12.45" x14ac:dyDescent="0.3"/>
    <row r="362" ht="12.45" x14ac:dyDescent="0.3"/>
    <row r="363" ht="12.45" x14ac:dyDescent="0.3"/>
    <row r="364" ht="12.45" x14ac:dyDescent="0.3"/>
    <row r="365" ht="12.45" x14ac:dyDescent="0.3"/>
    <row r="366" ht="12.45" x14ac:dyDescent="0.3"/>
    <row r="367" ht="12.45" x14ac:dyDescent="0.3"/>
    <row r="368" ht="12.45" x14ac:dyDescent="0.3"/>
    <row r="369" ht="12.45" x14ac:dyDescent="0.3"/>
    <row r="370" ht="12.45" x14ac:dyDescent="0.3"/>
    <row r="371" ht="12.45" x14ac:dyDescent="0.3"/>
    <row r="372" ht="12.45" x14ac:dyDescent="0.3"/>
    <row r="373" ht="12.45" x14ac:dyDescent="0.3"/>
    <row r="374" ht="12.45" x14ac:dyDescent="0.3"/>
    <row r="375" ht="12.45" x14ac:dyDescent="0.3"/>
    <row r="376" ht="12.45" x14ac:dyDescent="0.3"/>
    <row r="377" ht="12.45" x14ac:dyDescent="0.3"/>
    <row r="378" ht="12.45" x14ac:dyDescent="0.3"/>
    <row r="379" ht="12.45" x14ac:dyDescent="0.3"/>
    <row r="380" ht="12.45" x14ac:dyDescent="0.3"/>
    <row r="381" ht="12.45" x14ac:dyDescent="0.3"/>
    <row r="382" ht="12.45" x14ac:dyDescent="0.3"/>
    <row r="383" ht="12.45" x14ac:dyDescent="0.3"/>
    <row r="384" ht="12.45" x14ac:dyDescent="0.3"/>
    <row r="385" ht="12.45" x14ac:dyDescent="0.3"/>
    <row r="386" ht="12.45" x14ac:dyDescent="0.3"/>
    <row r="387" ht="12.45" x14ac:dyDescent="0.3"/>
    <row r="388" ht="12.45" x14ac:dyDescent="0.3"/>
    <row r="389" ht="12.45" x14ac:dyDescent="0.3"/>
    <row r="390" ht="12.45" x14ac:dyDescent="0.3"/>
    <row r="391" ht="12.45" x14ac:dyDescent="0.3"/>
    <row r="392" ht="12.45" x14ac:dyDescent="0.3"/>
    <row r="393" ht="12.45" x14ac:dyDescent="0.3"/>
    <row r="394" ht="12.45" x14ac:dyDescent="0.3"/>
    <row r="395" ht="12.45" x14ac:dyDescent="0.3"/>
    <row r="396" ht="12.45" x14ac:dyDescent="0.3"/>
    <row r="397" ht="12.45" x14ac:dyDescent="0.3"/>
    <row r="398" ht="12.45" x14ac:dyDescent="0.3"/>
    <row r="399" ht="12.45" x14ac:dyDescent="0.3"/>
    <row r="400" ht="12.45" x14ac:dyDescent="0.3"/>
    <row r="401" ht="12.45" x14ac:dyDescent="0.3"/>
    <row r="402" ht="12.45" x14ac:dyDescent="0.3"/>
    <row r="403" ht="12.45" x14ac:dyDescent="0.3"/>
    <row r="404" ht="12.45" x14ac:dyDescent="0.3"/>
    <row r="405" ht="12.45" x14ac:dyDescent="0.3"/>
    <row r="406" ht="12.45" x14ac:dyDescent="0.3"/>
    <row r="407" ht="12.45" x14ac:dyDescent="0.3"/>
    <row r="408" ht="12.45" x14ac:dyDescent="0.3"/>
    <row r="409" ht="12.45" x14ac:dyDescent="0.3"/>
    <row r="410" ht="12.45" x14ac:dyDescent="0.3"/>
    <row r="411" ht="12.45" x14ac:dyDescent="0.3"/>
    <row r="412" ht="12.45" x14ac:dyDescent="0.3"/>
    <row r="413" ht="12.45" x14ac:dyDescent="0.3"/>
    <row r="414" ht="12.45" x14ac:dyDescent="0.3"/>
    <row r="415" ht="12.45" x14ac:dyDescent="0.3"/>
    <row r="416" ht="12.45" x14ac:dyDescent="0.3"/>
    <row r="417" ht="12.45" x14ac:dyDescent="0.3"/>
    <row r="418" ht="12.45" x14ac:dyDescent="0.3"/>
    <row r="419" ht="12.45" x14ac:dyDescent="0.3"/>
    <row r="420" ht="12.45" x14ac:dyDescent="0.3"/>
    <row r="421" ht="12.45" x14ac:dyDescent="0.3"/>
    <row r="422" ht="12.45" x14ac:dyDescent="0.3"/>
    <row r="423" ht="12.45" x14ac:dyDescent="0.3"/>
    <row r="424" ht="12.45" x14ac:dyDescent="0.3"/>
    <row r="425" ht="12.45" x14ac:dyDescent="0.3"/>
    <row r="426" ht="12.45" x14ac:dyDescent="0.3"/>
    <row r="427" ht="12.45" x14ac:dyDescent="0.3"/>
    <row r="428" ht="12.45" x14ac:dyDescent="0.3"/>
    <row r="429" ht="12.45" x14ac:dyDescent="0.3"/>
    <row r="430" ht="12.45" x14ac:dyDescent="0.3"/>
    <row r="431" ht="12.45" x14ac:dyDescent="0.3"/>
    <row r="432" ht="12.45" x14ac:dyDescent="0.3"/>
    <row r="433" ht="12.45" x14ac:dyDescent="0.3"/>
    <row r="434" ht="12.45" x14ac:dyDescent="0.3"/>
    <row r="435" ht="12.45" x14ac:dyDescent="0.3"/>
    <row r="436" ht="12.45" x14ac:dyDescent="0.3"/>
    <row r="437" ht="12.45" x14ac:dyDescent="0.3"/>
    <row r="438" ht="12.45" x14ac:dyDescent="0.3"/>
    <row r="439" ht="12.45" x14ac:dyDescent="0.3"/>
    <row r="440" ht="12.45" x14ac:dyDescent="0.3"/>
    <row r="441" ht="12.45" x14ac:dyDescent="0.3"/>
    <row r="442" ht="12.45" x14ac:dyDescent="0.3"/>
    <row r="443" ht="12.45" x14ac:dyDescent="0.3"/>
    <row r="444" ht="12.45" x14ac:dyDescent="0.3"/>
    <row r="445" ht="12.45" x14ac:dyDescent="0.3"/>
    <row r="446" ht="12.45" x14ac:dyDescent="0.3"/>
    <row r="447" ht="12.45" x14ac:dyDescent="0.3"/>
    <row r="448" ht="12.45" x14ac:dyDescent="0.3"/>
    <row r="449" ht="12.45" x14ac:dyDescent="0.3"/>
    <row r="450" ht="12.45" x14ac:dyDescent="0.3"/>
    <row r="451" ht="12.45" x14ac:dyDescent="0.3"/>
    <row r="452" ht="12.45" x14ac:dyDescent="0.3"/>
    <row r="453" ht="12.45" x14ac:dyDescent="0.3"/>
    <row r="454" ht="12.45" x14ac:dyDescent="0.3"/>
    <row r="455" ht="12.45" x14ac:dyDescent="0.3"/>
  </sheetData>
  <sortState xmlns:xlrd2="http://schemas.microsoft.com/office/spreadsheetml/2017/richdata2" ref="A2:AE455">
    <sortCondition ref="C2:C455"/>
    <sortCondition ref="H2:H455"/>
  </sortState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FE681-818D-47AF-A34A-5838B1202A9B}">
  <sheetPr>
    <outlinePr summaryBelow="0" summaryRight="0"/>
  </sheetPr>
  <dimension ref="A1:AE332"/>
  <sheetViews>
    <sheetView workbookViewId="0">
      <pane ySplit="1" topLeftCell="A2" activePane="bottomLeft" state="frozen"/>
      <selection pane="bottomLeft" activeCell="A2" sqref="A2"/>
    </sheetView>
  </sheetViews>
  <sheetFormatPr defaultColWidth="12.3828125" defaultRowHeight="12.45" outlineLevelCol="1" x14ac:dyDescent="0.3"/>
  <cols>
    <col min="1" max="1" width="10" style="3" bestFit="1" customWidth="1"/>
    <col min="2" max="2" width="14.84375" style="3" bestFit="1" customWidth="1"/>
    <col min="3" max="3" width="7.15234375" style="3" bestFit="1" customWidth="1"/>
    <col min="4" max="4" width="4.23046875" style="3" bestFit="1" customWidth="1"/>
    <col min="5" max="5" width="28.3046875" style="3" bestFit="1" customWidth="1"/>
    <col min="6" max="6" width="44.3828125" style="3" customWidth="1" outlineLevel="1"/>
    <col min="7" max="7" width="6.765625" style="3" bestFit="1" customWidth="1"/>
    <col min="8" max="8" width="9.61328125" style="3" bestFit="1" customWidth="1"/>
    <col min="9" max="9" width="5.3046875" style="3" bestFit="1" customWidth="1"/>
    <col min="10" max="10" width="12.69140625" style="15" bestFit="1" customWidth="1"/>
    <col min="11" max="16384" width="12.3828125" style="3"/>
  </cols>
  <sheetData>
    <row r="1" spans="1:31" s="10" customFormat="1" x14ac:dyDescent="0.3">
      <c r="A1" s="4" t="s">
        <v>7</v>
      </c>
      <c r="B1" s="4" t="s">
        <v>8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9</v>
      </c>
      <c r="H1" s="4" t="s">
        <v>10</v>
      </c>
      <c r="I1" s="4" t="s">
        <v>11</v>
      </c>
      <c r="J1" s="14" t="s">
        <v>12</v>
      </c>
    </row>
    <row r="2" spans="1:31" x14ac:dyDescent="0.3">
      <c r="A2"/>
      <c r="B2"/>
      <c r="C2"/>
      <c r="D2"/>
      <c r="E2"/>
      <c r="F2" s="19" t="str">
        <f t="shared" ref="F2" si="0">A2&amp;B2&amp;C2&amp;E2</f>
        <v/>
      </c>
      <c r="G2" s="11"/>
      <c r="H2" s="19" t="e">
        <f>IF(C2="F",VLOOKUP(D2,'F 10K Road'!$A$2:$B$101,2,FALSE)*G2,VLOOKUP(D2,'M 10K Road'!$A$2:$B$101,2,FALSE)*G2)</f>
        <v>#N/A</v>
      </c>
      <c r="I2" s="20">
        <f t="shared" ref="I2" si="1">COUNTIFS($C$2:$C$233,C2,$H$2:$H$233,"&lt;"&amp;H2)+1</f>
        <v>1</v>
      </c>
      <c r="J2" s="21">
        <f>VLOOKUP(I2,'Point Table'!A:B,2,FALSE)</f>
        <v>100</v>
      </c>
      <c r="K2" s="36"/>
    </row>
    <row r="3" spans="1:31" x14ac:dyDescent="0.3">
      <c r="A3"/>
      <c r="B3"/>
      <c r="C3"/>
      <c r="D3"/>
      <c r="E3"/>
      <c r="F3" s="19"/>
      <c r="G3" s="11"/>
      <c r="H3" s="19"/>
      <c r="I3" s="20"/>
      <c r="J3" s="21"/>
      <c r="K3" s="36"/>
    </row>
    <row r="4" spans="1:31" x14ac:dyDescent="0.3">
      <c r="A4"/>
      <c r="B4"/>
      <c r="C4"/>
      <c r="D4"/>
      <c r="E4"/>
      <c r="F4" s="19"/>
      <c r="G4" s="11"/>
      <c r="H4" s="19"/>
      <c r="I4" s="20"/>
      <c r="J4" s="21"/>
      <c r="K4" s="36"/>
    </row>
    <row r="5" spans="1:31" x14ac:dyDescent="0.3">
      <c r="A5"/>
      <c r="B5"/>
      <c r="C5"/>
      <c r="D5"/>
      <c r="E5"/>
      <c r="F5" s="19"/>
      <c r="G5" s="11"/>
      <c r="H5" s="19"/>
      <c r="I5" s="20"/>
      <c r="J5" s="21"/>
      <c r="K5" s="36"/>
    </row>
    <row r="6" spans="1:31" x14ac:dyDescent="0.3">
      <c r="A6"/>
      <c r="B6"/>
      <c r="C6"/>
      <c r="D6"/>
      <c r="E6"/>
      <c r="F6" s="19"/>
      <c r="G6" s="11"/>
      <c r="H6" s="19"/>
      <c r="I6" s="20"/>
      <c r="J6" s="21"/>
      <c r="K6" s="36"/>
    </row>
    <row r="7" spans="1:31" x14ac:dyDescent="0.3">
      <c r="A7"/>
      <c r="B7"/>
      <c r="C7"/>
      <c r="D7"/>
      <c r="E7"/>
      <c r="F7" s="19"/>
      <c r="G7" s="11"/>
      <c r="H7" s="19"/>
      <c r="I7" s="20"/>
      <c r="J7" s="21"/>
      <c r="K7" s="36"/>
    </row>
    <row r="8" spans="1:31" x14ac:dyDescent="0.3">
      <c r="A8"/>
      <c r="B8"/>
      <c r="C8"/>
      <c r="D8"/>
      <c r="E8"/>
      <c r="F8" s="19"/>
      <c r="G8" s="11"/>
      <c r="H8" s="19"/>
      <c r="I8" s="20"/>
      <c r="J8" s="21"/>
      <c r="K8" s="36"/>
    </row>
    <row r="9" spans="1:31" x14ac:dyDescent="0.3">
      <c r="A9"/>
      <c r="B9"/>
      <c r="C9"/>
      <c r="D9"/>
      <c r="E9"/>
      <c r="F9" s="19"/>
      <c r="G9" s="11"/>
      <c r="H9" s="19"/>
      <c r="I9" s="20"/>
      <c r="J9" s="21"/>
      <c r="K9" s="36"/>
    </row>
    <row r="10" spans="1:31" x14ac:dyDescent="0.3">
      <c r="A10"/>
      <c r="B10"/>
      <c r="C10"/>
      <c r="D10"/>
      <c r="E10"/>
      <c r="F10" s="19"/>
      <c r="G10" s="11"/>
      <c r="H10" s="19"/>
      <c r="I10" s="20"/>
      <c r="J10" s="21"/>
      <c r="K10" s="36"/>
    </row>
    <row r="11" spans="1:31" x14ac:dyDescent="0.3">
      <c r="A11"/>
      <c r="B11"/>
      <c r="C11"/>
      <c r="D11"/>
      <c r="E11"/>
      <c r="F11" s="19"/>
      <c r="G11" s="11"/>
      <c r="H11" s="19"/>
      <c r="I11" s="20"/>
      <c r="J11" s="21"/>
      <c r="K11" s="36"/>
    </row>
    <row r="12" spans="1:31" x14ac:dyDescent="0.3">
      <c r="A12"/>
      <c r="B12"/>
      <c r="C12"/>
      <c r="D12"/>
      <c r="E12"/>
      <c r="F12" s="19"/>
      <c r="G12" s="11"/>
      <c r="H12" s="19"/>
      <c r="I12" s="20"/>
      <c r="J12" s="21"/>
      <c r="K12" s="36"/>
    </row>
    <row r="13" spans="1:31" x14ac:dyDescent="0.3">
      <c r="A13"/>
      <c r="B13"/>
      <c r="C13"/>
      <c r="D13"/>
      <c r="E13"/>
      <c r="F13" s="19"/>
      <c r="G13" s="11"/>
      <c r="H13" s="19"/>
      <c r="I13" s="20"/>
      <c r="J13" s="21"/>
      <c r="K13" s="36"/>
      <c r="P13" s="8"/>
      <c r="Q13" s="6"/>
      <c r="R13" s="9"/>
      <c r="W13" s="2"/>
      <c r="X13" s="2"/>
      <c r="Y13" s="2"/>
      <c r="Z13" s="2"/>
      <c r="AA13" s="2"/>
      <c r="AB13" s="2"/>
      <c r="AC13" s="2"/>
      <c r="AD13" s="2"/>
      <c r="AE13" s="2"/>
    </row>
    <row r="14" spans="1:31" x14ac:dyDescent="0.3">
      <c r="A14"/>
      <c r="B14"/>
      <c r="C14"/>
      <c r="D14"/>
      <c r="E14"/>
      <c r="F14" s="19"/>
      <c r="G14" s="11"/>
      <c r="H14" s="19"/>
      <c r="I14" s="20"/>
      <c r="J14" s="21"/>
      <c r="K14" s="36"/>
    </row>
    <row r="15" spans="1:31" x14ac:dyDescent="0.3">
      <c r="A15"/>
      <c r="B15"/>
      <c r="C15"/>
      <c r="D15"/>
      <c r="E15"/>
      <c r="F15" s="19"/>
      <c r="G15" s="11"/>
      <c r="H15" s="19"/>
      <c r="I15" s="20"/>
      <c r="J15" s="21"/>
      <c r="K15" s="36"/>
    </row>
    <row r="16" spans="1:31" x14ac:dyDescent="0.3">
      <c r="A16"/>
      <c r="B16"/>
      <c r="C16"/>
      <c r="D16"/>
      <c r="E16"/>
      <c r="F16" s="19"/>
      <c r="G16" s="11"/>
      <c r="H16" s="19"/>
      <c r="I16" s="20"/>
      <c r="J16" s="21"/>
      <c r="K16" s="36"/>
    </row>
    <row r="17" spans="1:31" x14ac:dyDescent="0.3">
      <c r="A17"/>
      <c r="B17"/>
      <c r="C17"/>
      <c r="D17"/>
      <c r="F17" s="19"/>
      <c r="G17" s="11"/>
      <c r="H17" s="19"/>
      <c r="I17" s="20"/>
      <c r="J17" s="21"/>
      <c r="K17" s="36"/>
    </row>
    <row r="18" spans="1:31" x14ac:dyDescent="0.3">
      <c r="A18"/>
      <c r="B18"/>
      <c r="C18"/>
      <c r="D18"/>
      <c r="E18"/>
      <c r="F18" s="19"/>
      <c r="G18" s="11"/>
      <c r="H18" s="19"/>
      <c r="I18" s="20"/>
      <c r="J18" s="21"/>
      <c r="K18" s="36"/>
      <c r="P18" s="6"/>
      <c r="Q18" s="6"/>
      <c r="R18" s="9"/>
      <c r="W18" s="2"/>
      <c r="X18" s="2"/>
      <c r="Y18" s="2"/>
      <c r="Z18" s="2"/>
      <c r="AA18" s="2"/>
      <c r="AB18" s="2"/>
      <c r="AC18" s="2"/>
      <c r="AD18" s="2"/>
      <c r="AE18" s="2"/>
    </row>
    <row r="19" spans="1:31" x14ac:dyDescent="0.3">
      <c r="A19"/>
      <c r="B19"/>
      <c r="C19"/>
      <c r="D19"/>
      <c r="E19"/>
      <c r="F19" s="19"/>
      <c r="G19" s="11"/>
      <c r="H19" s="19"/>
      <c r="I19" s="20"/>
      <c r="J19" s="21"/>
      <c r="K19" s="36"/>
    </row>
    <row r="20" spans="1:31" x14ac:dyDescent="0.3">
      <c r="A20"/>
      <c r="B20"/>
      <c r="C20"/>
      <c r="D20"/>
      <c r="E20"/>
      <c r="F20" s="19"/>
      <c r="G20" s="11"/>
      <c r="H20" s="19"/>
      <c r="I20" s="20"/>
      <c r="J20" s="21"/>
      <c r="K20" s="36"/>
    </row>
    <row r="21" spans="1:31" x14ac:dyDescent="0.3">
      <c r="A21"/>
      <c r="B21"/>
      <c r="C21"/>
      <c r="D21"/>
      <c r="E21"/>
      <c r="F21" s="19"/>
      <c r="G21" s="11"/>
      <c r="H21" s="19"/>
      <c r="I21" s="20"/>
      <c r="J21" s="21"/>
    </row>
    <row r="22" spans="1:31" x14ac:dyDescent="0.3">
      <c r="A22"/>
      <c r="B22"/>
      <c r="C22"/>
      <c r="D22"/>
      <c r="E22"/>
      <c r="F22" s="19"/>
      <c r="G22" s="11"/>
      <c r="H22" s="19"/>
      <c r="I22" s="20"/>
      <c r="J22" s="21"/>
    </row>
    <row r="23" spans="1:31" x14ac:dyDescent="0.3">
      <c r="A23"/>
      <c r="B23"/>
      <c r="C23"/>
      <c r="D23"/>
      <c r="E23"/>
      <c r="F23" s="19"/>
      <c r="G23" s="11"/>
      <c r="H23" s="19"/>
      <c r="I23" s="20"/>
      <c r="J23" s="21"/>
    </row>
    <row r="24" spans="1:31" x14ac:dyDescent="0.3">
      <c r="A24"/>
      <c r="B24"/>
      <c r="C24"/>
      <c r="D24"/>
      <c r="E24"/>
      <c r="F24" s="19"/>
      <c r="G24" s="11"/>
      <c r="H24" s="19"/>
      <c r="I24" s="20"/>
      <c r="J24" s="21"/>
      <c r="K24" s="36"/>
      <c r="P24" s="6"/>
      <c r="Q24" s="6"/>
      <c r="R24" s="9"/>
      <c r="AA24" s="2"/>
      <c r="AB24" s="2"/>
      <c r="AC24" s="2"/>
      <c r="AD24" s="2"/>
      <c r="AE24" s="2"/>
    </row>
    <row r="25" spans="1:31" x14ac:dyDescent="0.3">
      <c r="A25"/>
      <c r="B25"/>
      <c r="C25"/>
      <c r="D25"/>
      <c r="E25"/>
      <c r="F25" s="19"/>
      <c r="G25" s="11"/>
      <c r="H25" s="19"/>
      <c r="I25" s="20"/>
      <c r="J25" s="21"/>
    </row>
    <row r="26" spans="1:31" x14ac:dyDescent="0.3">
      <c r="A26"/>
      <c r="B26"/>
      <c r="C26"/>
      <c r="D26"/>
      <c r="E26"/>
      <c r="F26" s="19"/>
      <c r="G26" s="11"/>
      <c r="H26" s="19"/>
      <c r="I26" s="20"/>
      <c r="J26" s="21"/>
      <c r="K26" s="36"/>
    </row>
    <row r="27" spans="1:31" x14ac:dyDescent="0.3">
      <c r="A27"/>
      <c r="B27"/>
      <c r="C27"/>
      <c r="D27"/>
      <c r="E27"/>
      <c r="F27" s="19"/>
      <c r="G27" s="11"/>
      <c r="H27" s="19"/>
      <c r="I27" s="20"/>
      <c r="J27" s="21"/>
      <c r="K27" s="36"/>
      <c r="P27" s="8"/>
      <c r="Q27" s="6"/>
      <c r="R27" s="9"/>
      <c r="AA27" s="2"/>
      <c r="AB27" s="2"/>
      <c r="AC27" s="2"/>
      <c r="AD27" s="2"/>
      <c r="AE27" s="2"/>
    </row>
    <row r="28" spans="1:31" x14ac:dyDescent="0.3">
      <c r="A28"/>
      <c r="B28"/>
      <c r="C28"/>
      <c r="D28"/>
      <c r="E28"/>
      <c r="F28" s="19"/>
      <c r="G28" s="11"/>
      <c r="H28" s="19"/>
      <c r="I28" s="20"/>
      <c r="J28" s="21"/>
      <c r="K28" s="36"/>
      <c r="P28" s="6"/>
      <c r="Q28" s="6"/>
      <c r="R28" s="9"/>
      <c r="W28" s="2"/>
      <c r="X28" s="2"/>
      <c r="Y28" s="2"/>
      <c r="Z28" s="2"/>
      <c r="AA28" s="2"/>
      <c r="AB28" s="2"/>
      <c r="AC28" s="2"/>
      <c r="AD28" s="2"/>
      <c r="AE28" s="2"/>
    </row>
    <row r="29" spans="1:31" x14ac:dyDescent="0.3">
      <c r="A29"/>
      <c r="B29"/>
      <c r="C29"/>
      <c r="D29"/>
      <c r="E29"/>
      <c r="F29" s="19"/>
      <c r="G29" s="11"/>
      <c r="H29" s="19"/>
      <c r="I29" s="20"/>
      <c r="J29" s="21"/>
      <c r="K29" s="36"/>
    </row>
    <row r="30" spans="1:31" x14ac:dyDescent="0.3">
      <c r="A30"/>
      <c r="B30"/>
      <c r="C30"/>
      <c r="D30"/>
      <c r="E30"/>
      <c r="F30" s="19"/>
      <c r="G30" s="11"/>
      <c r="H30" s="19"/>
      <c r="I30" s="20"/>
      <c r="J30" s="21"/>
      <c r="K30" s="36"/>
    </row>
    <row r="31" spans="1:31" x14ac:dyDescent="0.3">
      <c r="A31"/>
      <c r="B31"/>
      <c r="C31"/>
      <c r="D31"/>
      <c r="E31"/>
      <c r="F31" s="19"/>
      <c r="G31" s="11"/>
      <c r="H31" s="19"/>
      <c r="I31" s="20"/>
      <c r="J31" s="21"/>
      <c r="K31" s="36"/>
    </row>
    <row r="32" spans="1:31" x14ac:dyDescent="0.3">
      <c r="A32"/>
      <c r="B32"/>
      <c r="C32"/>
      <c r="D32"/>
      <c r="E32"/>
      <c r="F32" s="19"/>
      <c r="G32" s="11"/>
      <c r="H32" s="19"/>
      <c r="I32" s="20"/>
      <c r="J32" s="21"/>
      <c r="K32" s="36"/>
      <c r="P32" s="6"/>
      <c r="Q32" s="6"/>
      <c r="R32" s="9"/>
      <c r="W32" s="2"/>
      <c r="X32" s="2"/>
      <c r="Y32" s="2"/>
      <c r="Z32" s="2"/>
      <c r="AA32" s="2"/>
      <c r="AB32" s="2"/>
      <c r="AC32" s="2"/>
      <c r="AD32" s="2"/>
      <c r="AE32" s="2"/>
    </row>
    <row r="33" spans="1:31" x14ac:dyDescent="0.3">
      <c r="A33"/>
      <c r="B33"/>
      <c r="C33"/>
      <c r="D33"/>
      <c r="E33"/>
      <c r="F33" s="19"/>
      <c r="G33" s="11"/>
      <c r="H33" s="19"/>
      <c r="I33" s="20"/>
      <c r="J33" s="21"/>
      <c r="K33" s="36"/>
      <c r="P33" s="6"/>
      <c r="Q33" s="6"/>
      <c r="R33" s="9"/>
      <c r="AA33" s="2"/>
      <c r="AB33" s="2"/>
      <c r="AC33" s="2"/>
      <c r="AD33" s="2"/>
      <c r="AE33" s="2"/>
    </row>
    <row r="34" spans="1:31" x14ac:dyDescent="0.3">
      <c r="A34"/>
      <c r="B34"/>
      <c r="C34"/>
      <c r="D34"/>
      <c r="E34"/>
      <c r="F34" s="19"/>
      <c r="G34" s="11"/>
      <c r="H34" s="19"/>
      <c r="I34" s="20"/>
      <c r="J34" s="21"/>
      <c r="K34" s="36"/>
    </row>
    <row r="35" spans="1:31" x14ac:dyDescent="0.3">
      <c r="A35"/>
      <c r="B35"/>
      <c r="C35"/>
      <c r="D35"/>
      <c r="F35" s="19"/>
      <c r="G35" s="11"/>
      <c r="H35" s="19"/>
      <c r="I35" s="20"/>
      <c r="J35" s="21"/>
      <c r="K35" s="36"/>
      <c r="P35" s="8"/>
      <c r="Q35" s="6"/>
      <c r="W35" s="2"/>
      <c r="X35" s="2"/>
      <c r="Y35" s="2"/>
      <c r="Z35" s="2"/>
      <c r="AA35" s="2"/>
      <c r="AB35" s="2"/>
      <c r="AC35" s="2"/>
      <c r="AD35" s="2"/>
      <c r="AE35" s="2"/>
    </row>
    <row r="36" spans="1:31" x14ac:dyDescent="0.3">
      <c r="A36"/>
      <c r="B36"/>
      <c r="C36"/>
      <c r="D36"/>
      <c r="E36"/>
      <c r="F36" s="19"/>
      <c r="G36" s="11"/>
      <c r="H36" s="19"/>
      <c r="I36" s="20"/>
      <c r="J36" s="21"/>
      <c r="K36" s="36"/>
      <c r="P36" s="8"/>
      <c r="R36" s="9"/>
      <c r="AA36" s="2"/>
      <c r="AB36" s="2"/>
      <c r="AC36" s="2"/>
      <c r="AD36" s="2"/>
      <c r="AE36" s="2"/>
    </row>
    <row r="37" spans="1:31" x14ac:dyDescent="0.3">
      <c r="A37"/>
      <c r="B37"/>
      <c r="C37"/>
      <c r="D37"/>
      <c r="E37"/>
      <c r="F37" s="19"/>
      <c r="G37" s="11"/>
      <c r="H37" s="19"/>
      <c r="I37" s="20"/>
      <c r="J37" s="21"/>
      <c r="K37" s="36"/>
      <c r="P37" s="6"/>
      <c r="Q37" s="6"/>
      <c r="R37" s="9"/>
      <c r="AA37" s="2"/>
      <c r="AB37" s="2"/>
      <c r="AC37" s="2"/>
      <c r="AD37" s="2"/>
      <c r="AE37" s="2"/>
    </row>
    <row r="38" spans="1:31" x14ac:dyDescent="0.3">
      <c r="A38"/>
      <c r="B38"/>
      <c r="C38"/>
      <c r="D38"/>
      <c r="E38"/>
      <c r="F38" s="19"/>
      <c r="G38" s="11"/>
      <c r="H38" s="19"/>
      <c r="I38" s="20"/>
      <c r="J38" s="21"/>
      <c r="K38" s="36"/>
      <c r="P38" s="6"/>
      <c r="Q38" s="6"/>
      <c r="R38" s="9"/>
      <c r="AA38" s="2"/>
      <c r="AB38" s="2"/>
      <c r="AC38" s="2"/>
      <c r="AD38" s="2"/>
      <c r="AE38" s="2"/>
    </row>
    <row r="39" spans="1:31" x14ac:dyDescent="0.3">
      <c r="A39"/>
      <c r="C39"/>
      <c r="D39"/>
      <c r="E39"/>
      <c r="F39" s="19"/>
      <c r="G39" s="11"/>
      <c r="H39" s="19"/>
      <c r="I39" s="20"/>
      <c r="J39" s="21"/>
      <c r="K39" s="36"/>
    </row>
    <row r="40" spans="1:31" x14ac:dyDescent="0.3">
      <c r="A40"/>
      <c r="B40"/>
      <c r="C40"/>
      <c r="D40"/>
      <c r="E40"/>
      <c r="F40" s="19"/>
      <c r="G40" s="11"/>
      <c r="H40" s="19"/>
      <c r="I40" s="20"/>
      <c r="J40" s="21"/>
      <c r="K40" s="36"/>
      <c r="P40" s="8"/>
      <c r="R40" s="9"/>
      <c r="W40" s="2"/>
      <c r="X40" s="2"/>
      <c r="Y40" s="2"/>
      <c r="Z40" s="2"/>
      <c r="AA40" s="2"/>
      <c r="AB40" s="2"/>
      <c r="AC40" s="2"/>
      <c r="AD40" s="2"/>
      <c r="AE40" s="2"/>
    </row>
    <row r="41" spans="1:31" x14ac:dyDescent="0.3">
      <c r="A41"/>
      <c r="B41"/>
      <c r="C41"/>
      <c r="D41"/>
      <c r="E41"/>
      <c r="F41" s="19"/>
      <c r="G41" s="11"/>
      <c r="H41" s="19"/>
      <c r="I41" s="20"/>
      <c r="J41" s="21"/>
      <c r="K41" s="36"/>
    </row>
    <row r="42" spans="1:31" x14ac:dyDescent="0.3">
      <c r="A42"/>
      <c r="B42"/>
      <c r="C42"/>
      <c r="D42"/>
      <c r="E42"/>
      <c r="F42" s="19"/>
      <c r="G42" s="11"/>
      <c r="H42" s="19"/>
      <c r="I42" s="20"/>
      <c r="J42" s="21"/>
      <c r="K42" s="36"/>
      <c r="P42" s="6"/>
      <c r="R42" s="9"/>
      <c r="Y42" s="2"/>
      <c r="Z42" s="2"/>
      <c r="AA42" s="2"/>
      <c r="AB42" s="2"/>
      <c r="AC42" s="2"/>
      <c r="AD42" s="2"/>
      <c r="AE42" s="2"/>
    </row>
    <row r="43" spans="1:31" x14ac:dyDescent="0.3">
      <c r="A43"/>
      <c r="B43"/>
      <c r="C43"/>
      <c r="D43"/>
      <c r="E43"/>
      <c r="F43" s="19"/>
      <c r="G43" s="11"/>
      <c r="H43" s="19"/>
      <c r="I43" s="20"/>
      <c r="J43" s="21"/>
      <c r="K43" s="36"/>
      <c r="P43" s="6"/>
      <c r="R43" s="9"/>
      <c r="AA43" s="2"/>
      <c r="AB43" s="2"/>
      <c r="AC43" s="2"/>
      <c r="AD43" s="2"/>
      <c r="AE43" s="2"/>
    </row>
    <row r="44" spans="1:31" x14ac:dyDescent="0.3">
      <c r="A44"/>
      <c r="B44"/>
      <c r="C44"/>
      <c r="D44"/>
      <c r="E44"/>
      <c r="F44" s="19"/>
      <c r="G44" s="11"/>
      <c r="H44" s="19"/>
      <c r="I44" s="20"/>
      <c r="J44" s="21"/>
      <c r="K44" s="36"/>
      <c r="P44" s="6"/>
      <c r="Q44" s="6"/>
      <c r="R44" s="9"/>
      <c r="AA44" s="2"/>
      <c r="AB44" s="2"/>
      <c r="AC44" s="2"/>
      <c r="AD44" s="2"/>
      <c r="AE44" s="2"/>
    </row>
    <row r="45" spans="1:31" x14ac:dyDescent="0.3">
      <c r="A45"/>
      <c r="B45"/>
      <c r="C45"/>
      <c r="D45"/>
      <c r="E45"/>
      <c r="F45" s="19"/>
      <c r="G45" s="11"/>
      <c r="H45" s="19"/>
      <c r="I45" s="20"/>
      <c r="J45" s="21"/>
      <c r="K45" s="36"/>
    </row>
    <row r="46" spans="1:31" x14ac:dyDescent="0.3">
      <c r="A46"/>
      <c r="B46"/>
      <c r="C46"/>
      <c r="D46"/>
      <c r="E46"/>
      <c r="F46" s="19"/>
      <c r="G46" s="11"/>
      <c r="H46" s="19"/>
      <c r="I46" s="20"/>
      <c r="J46" s="21"/>
      <c r="K46" s="36"/>
      <c r="P46" s="6"/>
      <c r="Q46" s="6"/>
      <c r="R46" s="9"/>
      <c r="W46" s="2"/>
      <c r="X46" s="2"/>
      <c r="Y46" s="2"/>
      <c r="Z46" s="2"/>
      <c r="AA46" s="2"/>
      <c r="AB46" s="2"/>
      <c r="AC46" s="2"/>
      <c r="AD46" s="2"/>
      <c r="AE46" s="2"/>
    </row>
    <row r="47" spans="1:31" x14ac:dyDescent="0.3">
      <c r="A47"/>
      <c r="B47"/>
      <c r="C47"/>
      <c r="D47"/>
      <c r="E47"/>
      <c r="F47" s="19"/>
      <c r="G47" s="11"/>
      <c r="H47" s="19"/>
      <c r="I47" s="20"/>
      <c r="J47" s="21"/>
      <c r="K47" s="36"/>
    </row>
    <row r="48" spans="1:31" x14ac:dyDescent="0.3">
      <c r="A48"/>
      <c r="B48"/>
      <c r="C48"/>
      <c r="D48"/>
      <c r="E48"/>
      <c r="F48" s="19"/>
      <c r="G48" s="11"/>
      <c r="H48" s="19"/>
      <c r="I48" s="20"/>
      <c r="J48" s="21"/>
      <c r="K48" s="36"/>
      <c r="P48" s="8"/>
      <c r="R48" s="9"/>
      <c r="Y48" s="2"/>
      <c r="Z48" s="2"/>
      <c r="AA48" s="2"/>
      <c r="AB48" s="2"/>
      <c r="AC48" s="2"/>
      <c r="AD48" s="2"/>
      <c r="AE48" s="2"/>
    </row>
    <row r="49" spans="1:31" x14ac:dyDescent="0.3">
      <c r="A49"/>
      <c r="B49"/>
      <c r="C49"/>
      <c r="D49"/>
      <c r="E49"/>
      <c r="F49" s="19"/>
      <c r="G49" s="11"/>
      <c r="H49" s="19"/>
      <c r="I49" s="20"/>
      <c r="J49" s="21"/>
      <c r="K49" s="36"/>
    </row>
    <row r="50" spans="1:31" x14ac:dyDescent="0.3">
      <c r="A50"/>
      <c r="B50"/>
      <c r="C50"/>
      <c r="D50"/>
      <c r="E50"/>
      <c r="F50" s="19"/>
      <c r="G50" s="11"/>
      <c r="H50" s="19"/>
      <c r="I50" s="20"/>
      <c r="J50" s="21"/>
      <c r="K50" s="36"/>
    </row>
    <row r="51" spans="1:31" x14ac:dyDescent="0.3">
      <c r="A51"/>
      <c r="B51"/>
      <c r="C51"/>
      <c r="D51"/>
      <c r="E51"/>
      <c r="F51" s="19"/>
      <c r="G51" s="11"/>
      <c r="H51" s="19"/>
      <c r="I51" s="20"/>
      <c r="J51" s="21"/>
      <c r="K51" s="36"/>
    </row>
    <row r="52" spans="1:31" x14ac:dyDescent="0.3">
      <c r="A52"/>
      <c r="B52"/>
      <c r="C52"/>
      <c r="D52"/>
      <c r="E52"/>
      <c r="F52" s="19"/>
      <c r="G52" s="11"/>
      <c r="H52" s="19"/>
      <c r="I52" s="20"/>
      <c r="J52" s="21"/>
      <c r="K52" s="36"/>
    </row>
    <row r="53" spans="1:31" x14ac:dyDescent="0.3">
      <c r="A53"/>
      <c r="B53"/>
      <c r="C53"/>
      <c r="D53"/>
      <c r="E53"/>
      <c r="F53" s="19"/>
      <c r="G53" s="11"/>
      <c r="H53" s="19"/>
      <c r="I53" s="20"/>
      <c r="J53" s="21"/>
    </row>
    <row r="54" spans="1:31" x14ac:dyDescent="0.3">
      <c r="A54"/>
      <c r="B54"/>
      <c r="C54"/>
      <c r="D54"/>
      <c r="E54"/>
      <c r="F54" s="19"/>
      <c r="G54" s="11"/>
      <c r="H54" s="19"/>
      <c r="I54" s="20"/>
      <c r="J54" s="21"/>
      <c r="K54" s="36"/>
    </row>
    <row r="55" spans="1:31" x14ac:dyDescent="0.3">
      <c r="A55"/>
      <c r="B55"/>
      <c r="C55"/>
      <c r="D55"/>
      <c r="E55"/>
      <c r="F55" s="19"/>
      <c r="G55" s="11"/>
      <c r="H55" s="19"/>
      <c r="I55" s="20"/>
      <c r="J55" s="21"/>
      <c r="K55" s="36"/>
    </row>
    <row r="56" spans="1:31" x14ac:dyDescent="0.3">
      <c r="A56"/>
      <c r="B56"/>
      <c r="C56"/>
      <c r="D56"/>
      <c r="E56"/>
      <c r="F56" s="19"/>
      <c r="G56" s="11"/>
      <c r="H56" s="19"/>
      <c r="I56" s="20"/>
      <c r="J56" s="21"/>
      <c r="K56" s="36"/>
      <c r="P56" s="8"/>
      <c r="Q56" s="6"/>
      <c r="W56" s="2"/>
      <c r="X56" s="2"/>
      <c r="Y56" s="2"/>
      <c r="Z56" s="2"/>
      <c r="AA56" s="2"/>
      <c r="AB56" s="2"/>
      <c r="AC56" s="2"/>
      <c r="AD56" s="2"/>
      <c r="AE56" s="2"/>
    </row>
    <row r="57" spans="1:31" x14ac:dyDescent="0.3">
      <c r="A57"/>
      <c r="B57"/>
      <c r="C57"/>
      <c r="D57"/>
      <c r="E57"/>
      <c r="F57" s="19"/>
      <c r="G57" s="11"/>
      <c r="H57" s="19"/>
      <c r="I57" s="20"/>
      <c r="J57" s="21"/>
      <c r="P57" s="6"/>
      <c r="Q57" s="6"/>
      <c r="R57" s="9"/>
      <c r="W57" s="2"/>
      <c r="X57" s="2"/>
      <c r="Y57" s="2"/>
      <c r="Z57" s="2"/>
      <c r="AA57" s="2"/>
      <c r="AB57" s="2"/>
      <c r="AC57" s="2"/>
      <c r="AD57" s="2"/>
      <c r="AE57" s="2"/>
    </row>
    <row r="58" spans="1:31" x14ac:dyDescent="0.3">
      <c r="A58"/>
      <c r="B58"/>
      <c r="C58"/>
      <c r="D58"/>
      <c r="E58"/>
      <c r="F58" s="19"/>
      <c r="G58" s="11"/>
      <c r="H58" s="19"/>
      <c r="I58" s="20"/>
      <c r="J58" s="21"/>
      <c r="K58" s="36"/>
      <c r="P58" s="6"/>
      <c r="Q58" s="6"/>
      <c r="R58" s="9"/>
      <c r="AA58" s="2"/>
      <c r="AB58" s="2"/>
      <c r="AC58" s="2"/>
      <c r="AD58" s="2"/>
      <c r="AE58" s="2"/>
    </row>
    <row r="59" spans="1:31" x14ac:dyDescent="0.3">
      <c r="A59"/>
      <c r="B59"/>
      <c r="C59"/>
      <c r="D59"/>
      <c r="E59"/>
      <c r="F59" s="19"/>
      <c r="G59" s="11"/>
      <c r="H59" s="19"/>
      <c r="I59" s="20"/>
      <c r="J59" s="21"/>
      <c r="K59" s="36"/>
    </row>
    <row r="60" spans="1:31" x14ac:dyDescent="0.3">
      <c r="A60"/>
      <c r="B60"/>
      <c r="C60"/>
      <c r="D60"/>
      <c r="E60"/>
      <c r="F60" s="19"/>
      <c r="G60" s="11"/>
      <c r="H60" s="19"/>
      <c r="I60" s="20"/>
      <c r="J60" s="21"/>
      <c r="K60" s="36"/>
    </row>
    <row r="61" spans="1:31" x14ac:dyDescent="0.3">
      <c r="A61"/>
      <c r="B61"/>
      <c r="C61"/>
      <c r="D61"/>
      <c r="E61"/>
      <c r="F61" s="19"/>
      <c r="G61" s="11"/>
      <c r="H61" s="19"/>
      <c r="I61" s="20"/>
      <c r="J61" s="21"/>
      <c r="K61" s="36"/>
      <c r="P61" s="6"/>
      <c r="R61" s="9"/>
      <c r="W61" s="2"/>
      <c r="X61" s="2"/>
      <c r="Y61" s="2"/>
      <c r="Z61" s="2"/>
      <c r="AA61" s="2"/>
      <c r="AB61" s="2"/>
      <c r="AC61" s="2"/>
      <c r="AD61" s="2"/>
      <c r="AE61" s="2"/>
    </row>
    <row r="62" spans="1:31" x14ac:dyDescent="0.3">
      <c r="A62"/>
      <c r="B62"/>
      <c r="C62"/>
      <c r="D62"/>
      <c r="E62"/>
      <c r="F62" s="19"/>
      <c r="G62" s="11"/>
      <c r="H62" s="19"/>
      <c r="I62" s="20"/>
      <c r="J62" s="21"/>
      <c r="K62" s="36"/>
    </row>
    <row r="63" spans="1:31" x14ac:dyDescent="0.3">
      <c r="A63"/>
      <c r="B63"/>
      <c r="C63"/>
      <c r="D63"/>
      <c r="E63"/>
      <c r="F63" s="19"/>
      <c r="G63" s="11"/>
      <c r="H63" s="19"/>
      <c r="I63" s="20"/>
      <c r="J63" s="21"/>
      <c r="K63" s="36"/>
      <c r="P63" s="6"/>
      <c r="R63" s="9"/>
      <c r="W63" s="2"/>
      <c r="X63" s="2"/>
      <c r="Y63" s="2"/>
      <c r="Z63" s="2"/>
      <c r="AA63" s="2"/>
      <c r="AB63" s="2"/>
      <c r="AC63" s="2"/>
      <c r="AD63" s="2"/>
      <c r="AE63" s="2"/>
    </row>
    <row r="64" spans="1:31" x14ac:dyDescent="0.3">
      <c r="B64"/>
      <c r="C64"/>
      <c r="D64"/>
      <c r="F64" s="19"/>
      <c r="G64" s="11"/>
      <c r="H64" s="19"/>
      <c r="I64" s="20"/>
      <c r="J64" s="21"/>
      <c r="K64" s="36"/>
    </row>
    <row r="65" spans="1:31" x14ac:dyDescent="0.3">
      <c r="A65"/>
      <c r="B65"/>
      <c r="C65"/>
      <c r="D65"/>
      <c r="E65"/>
      <c r="F65" s="19"/>
      <c r="G65" s="11"/>
      <c r="H65" s="19"/>
      <c r="I65" s="20"/>
      <c r="J65" s="21"/>
      <c r="K65" s="36"/>
      <c r="P65" s="6"/>
      <c r="R65" s="9"/>
      <c r="X65" s="2"/>
      <c r="Y65" s="2"/>
      <c r="Z65" s="2"/>
      <c r="AA65" s="2"/>
      <c r="AB65" s="2"/>
    </row>
    <row r="66" spans="1:31" x14ac:dyDescent="0.3">
      <c r="A66"/>
      <c r="B66"/>
      <c r="C66"/>
      <c r="D66"/>
      <c r="E66"/>
      <c r="F66" s="19"/>
      <c r="G66" s="11"/>
      <c r="H66" s="19"/>
      <c r="I66" s="20"/>
      <c r="J66" s="21"/>
      <c r="K66" s="36"/>
      <c r="P66" s="6"/>
      <c r="Q66" s="6"/>
      <c r="R66" s="9"/>
      <c r="AA66" s="2"/>
      <c r="AB66" s="2"/>
      <c r="AC66" s="2"/>
      <c r="AD66" s="2"/>
      <c r="AE66" s="2"/>
    </row>
    <row r="67" spans="1:31" x14ac:dyDescent="0.3">
      <c r="A67"/>
      <c r="B67"/>
      <c r="C67"/>
      <c r="D67"/>
      <c r="E67"/>
      <c r="F67" s="19"/>
      <c r="G67" s="11"/>
      <c r="H67" s="19"/>
      <c r="I67" s="20"/>
      <c r="J67" s="21"/>
      <c r="K67" s="36"/>
      <c r="P67" s="6"/>
      <c r="Q67" s="6"/>
      <c r="R67" s="9"/>
      <c r="X67" s="2"/>
      <c r="AB67" s="2"/>
      <c r="AC67" s="2"/>
      <c r="AD67" s="2"/>
      <c r="AE67" s="2"/>
    </row>
    <row r="68" spans="1:31" x14ac:dyDescent="0.3">
      <c r="A68"/>
      <c r="B68"/>
      <c r="C68"/>
      <c r="D68"/>
      <c r="E68"/>
      <c r="F68" s="19"/>
      <c r="G68" s="11"/>
      <c r="H68" s="19"/>
      <c r="I68" s="20"/>
      <c r="J68" s="21"/>
      <c r="K68" s="36"/>
      <c r="P68" s="6"/>
      <c r="Q68" s="6"/>
      <c r="R68" s="9"/>
      <c r="AA68" s="2"/>
      <c r="AB68" s="2"/>
      <c r="AC68" s="2"/>
      <c r="AD68" s="2"/>
      <c r="AE68" s="2"/>
    </row>
    <row r="69" spans="1:31" x14ac:dyDescent="0.3">
      <c r="A69"/>
      <c r="B69"/>
      <c r="C69"/>
      <c r="D69"/>
      <c r="E69"/>
      <c r="F69" s="19"/>
      <c r="G69" s="11"/>
      <c r="H69" s="19"/>
      <c r="I69" s="20"/>
      <c r="J69" s="21"/>
      <c r="K69" s="36"/>
    </row>
    <row r="70" spans="1:31" x14ac:dyDescent="0.3">
      <c r="A70"/>
      <c r="B70"/>
      <c r="C70"/>
      <c r="D70"/>
      <c r="E70"/>
      <c r="F70" s="19"/>
      <c r="G70" s="11"/>
      <c r="H70" s="19"/>
      <c r="I70" s="20"/>
      <c r="J70" s="21"/>
      <c r="K70" s="36"/>
    </row>
    <row r="71" spans="1:31" x14ac:dyDescent="0.3">
      <c r="A71"/>
      <c r="B71"/>
      <c r="C71"/>
      <c r="D71"/>
      <c r="E71"/>
      <c r="F71" s="19"/>
      <c r="G71" s="11"/>
      <c r="H71" s="19"/>
      <c r="I71" s="20"/>
      <c r="J71" s="21"/>
      <c r="K71" s="36"/>
      <c r="P71" s="6"/>
      <c r="Q71" s="6"/>
      <c r="R71" s="9"/>
      <c r="W71" s="2"/>
      <c r="X71" s="2"/>
      <c r="Y71" s="2"/>
      <c r="Z71" s="2"/>
      <c r="AA71" s="2"/>
      <c r="AB71" s="2"/>
      <c r="AC71" s="2"/>
      <c r="AD71" s="2"/>
      <c r="AE71" s="2"/>
    </row>
    <row r="72" spans="1:31" x14ac:dyDescent="0.3">
      <c r="A72"/>
      <c r="B72"/>
      <c r="C72"/>
      <c r="D72"/>
      <c r="E72"/>
      <c r="F72" s="19"/>
      <c r="G72" s="11"/>
      <c r="H72" s="19"/>
      <c r="I72" s="20"/>
      <c r="J72" s="21"/>
      <c r="K72" s="36"/>
    </row>
    <row r="73" spans="1:31" x14ac:dyDescent="0.3">
      <c r="A73"/>
      <c r="B73"/>
      <c r="C73"/>
      <c r="D73"/>
      <c r="E73"/>
      <c r="F73" s="19"/>
      <c r="G73" s="11"/>
      <c r="H73" s="19"/>
      <c r="I73" s="20"/>
      <c r="J73" s="21"/>
      <c r="K73" s="36"/>
    </row>
    <row r="74" spans="1:31" x14ac:dyDescent="0.3">
      <c r="A74"/>
      <c r="B74"/>
      <c r="C74"/>
      <c r="D74"/>
      <c r="E74"/>
      <c r="F74" s="19"/>
      <c r="G74" s="11"/>
      <c r="H74" s="19"/>
      <c r="I74" s="20"/>
      <c r="J74" s="21"/>
      <c r="K74" s="36"/>
    </row>
    <row r="75" spans="1:31" x14ac:dyDescent="0.3">
      <c r="A75"/>
      <c r="B75"/>
      <c r="C75"/>
      <c r="D75"/>
      <c r="E75"/>
      <c r="F75" s="19"/>
      <c r="G75" s="11"/>
      <c r="H75" s="19"/>
      <c r="I75" s="20"/>
      <c r="J75" s="21"/>
      <c r="K75" s="36"/>
      <c r="P75" s="6"/>
      <c r="R75" s="9"/>
      <c r="W75" s="2"/>
      <c r="X75" s="2"/>
      <c r="Y75" s="2"/>
      <c r="Z75" s="2"/>
      <c r="AA75" s="2"/>
      <c r="AB75" s="2"/>
      <c r="AC75" s="2"/>
      <c r="AD75" s="2"/>
      <c r="AE75" s="2"/>
    </row>
    <row r="76" spans="1:31" x14ac:dyDescent="0.3">
      <c r="A76"/>
      <c r="B76"/>
      <c r="C76"/>
      <c r="D76"/>
      <c r="E76"/>
      <c r="F76" s="19"/>
      <c r="G76" s="11"/>
      <c r="H76" s="19"/>
      <c r="I76" s="20"/>
      <c r="J76" s="21"/>
      <c r="K76" s="36"/>
      <c r="P76" s="6"/>
      <c r="Q76" s="6"/>
      <c r="R76" s="9"/>
      <c r="W76" s="2"/>
      <c r="X76" s="2"/>
      <c r="Y76" s="2"/>
      <c r="Z76" s="2"/>
      <c r="AA76" s="2"/>
      <c r="AB76" s="2"/>
      <c r="AC76" s="2"/>
      <c r="AD76" s="2"/>
      <c r="AE76" s="2"/>
    </row>
    <row r="77" spans="1:31" x14ac:dyDescent="0.3">
      <c r="A77"/>
      <c r="B77"/>
      <c r="C77"/>
      <c r="D77"/>
      <c r="E77"/>
      <c r="F77" s="19"/>
      <c r="G77" s="11"/>
      <c r="H77" s="19"/>
      <c r="I77" s="20"/>
      <c r="J77" s="21"/>
      <c r="K77" s="36"/>
      <c r="P77" s="6"/>
      <c r="Y77" s="2"/>
      <c r="Z77" s="2"/>
      <c r="AA77" s="2"/>
      <c r="AB77" s="2"/>
      <c r="AC77" s="2"/>
      <c r="AD77" s="2"/>
      <c r="AE77" s="2"/>
    </row>
    <row r="78" spans="1:31" x14ac:dyDescent="0.3">
      <c r="A78"/>
      <c r="B78"/>
      <c r="C78"/>
      <c r="D78"/>
      <c r="E78"/>
      <c r="F78" s="19"/>
      <c r="G78" s="11"/>
      <c r="H78" s="19"/>
      <c r="I78" s="20"/>
      <c r="J78" s="21"/>
      <c r="K78" s="36"/>
    </row>
    <row r="79" spans="1:31" x14ac:dyDescent="0.3">
      <c r="A79"/>
      <c r="B79"/>
      <c r="C79"/>
      <c r="D79"/>
      <c r="E79"/>
      <c r="F79" s="19"/>
      <c r="G79" s="11"/>
      <c r="H79" s="19"/>
      <c r="I79" s="20"/>
      <c r="J79" s="21"/>
      <c r="K79" s="36"/>
      <c r="P79" s="6"/>
      <c r="Q79" s="6"/>
      <c r="R79" s="9"/>
      <c r="W79" s="2"/>
      <c r="X79" s="2"/>
      <c r="Y79" s="2"/>
      <c r="Z79" s="2"/>
      <c r="AA79" s="2"/>
      <c r="AB79" s="2"/>
      <c r="AC79" s="2"/>
      <c r="AD79" s="2"/>
      <c r="AE79" s="2"/>
    </row>
    <row r="80" spans="1:31" x14ac:dyDescent="0.3">
      <c r="A80"/>
      <c r="B80"/>
      <c r="C80"/>
      <c r="D80"/>
      <c r="E80"/>
      <c r="F80" s="19"/>
      <c r="G80" s="11"/>
      <c r="H80" s="19"/>
      <c r="I80" s="20"/>
      <c r="J80" s="21"/>
      <c r="K80" s="36"/>
      <c r="P80" s="6"/>
      <c r="Q80" s="6"/>
      <c r="R80" s="9"/>
      <c r="AA80" s="2"/>
      <c r="AB80" s="2"/>
      <c r="AC80" s="2"/>
      <c r="AD80" s="2"/>
      <c r="AE80" s="2"/>
    </row>
    <row r="81" spans="1:31" x14ac:dyDescent="0.3">
      <c r="A81"/>
      <c r="B81"/>
      <c r="C81"/>
      <c r="D81"/>
      <c r="E81"/>
      <c r="F81" s="19"/>
      <c r="G81" s="11"/>
      <c r="H81" s="19"/>
      <c r="I81" s="20"/>
      <c r="J81" s="21"/>
      <c r="K81" s="36"/>
    </row>
    <row r="82" spans="1:31" x14ac:dyDescent="0.3">
      <c r="A82"/>
      <c r="B82"/>
      <c r="C82"/>
      <c r="D82"/>
      <c r="E82"/>
      <c r="F82" s="19"/>
      <c r="G82" s="11"/>
      <c r="H82" s="19"/>
      <c r="I82" s="20"/>
      <c r="J82" s="21"/>
      <c r="K82" s="36"/>
      <c r="P82" s="8"/>
      <c r="Q82" s="6"/>
      <c r="R82" s="9"/>
      <c r="AA82" s="2"/>
      <c r="AB82" s="2"/>
      <c r="AC82" s="2"/>
      <c r="AD82" s="2"/>
      <c r="AE82" s="2"/>
    </row>
    <row r="83" spans="1:31" x14ac:dyDescent="0.3">
      <c r="A83"/>
      <c r="B83"/>
      <c r="C83"/>
      <c r="D83"/>
      <c r="E83"/>
      <c r="F83" s="19"/>
      <c r="G83" s="11"/>
      <c r="H83" s="19"/>
      <c r="I83" s="20"/>
      <c r="J83" s="21"/>
      <c r="K83" s="36"/>
    </row>
    <row r="84" spans="1:31" x14ac:dyDescent="0.3">
      <c r="A84"/>
      <c r="B84"/>
      <c r="C84"/>
      <c r="D84"/>
      <c r="E84"/>
      <c r="F84" s="19"/>
      <c r="G84" s="11"/>
      <c r="H84" s="19"/>
      <c r="I84" s="20"/>
      <c r="J84" s="21"/>
      <c r="K84" s="36"/>
      <c r="P84" s="8"/>
      <c r="Q84" s="6"/>
      <c r="W84" s="2"/>
      <c r="X84" s="2"/>
      <c r="Y84" s="2"/>
      <c r="Z84" s="2"/>
      <c r="AA84" s="2"/>
      <c r="AB84" s="2"/>
      <c r="AC84" s="2"/>
      <c r="AD84" s="2"/>
      <c r="AE84" s="2"/>
    </row>
    <row r="85" spans="1:31" x14ac:dyDescent="0.3">
      <c r="A85"/>
      <c r="B85"/>
      <c r="C85"/>
      <c r="D85"/>
      <c r="E85"/>
      <c r="F85" s="19"/>
      <c r="G85" s="11"/>
      <c r="H85" s="19"/>
      <c r="I85" s="20"/>
      <c r="J85" s="21"/>
      <c r="K85" s="36"/>
      <c r="P85" s="6"/>
      <c r="Q85" s="6"/>
      <c r="R85" s="9"/>
      <c r="X85" s="2"/>
      <c r="AB85" s="2"/>
      <c r="AC85" s="2"/>
      <c r="AD85" s="2"/>
      <c r="AE85" s="2"/>
    </row>
    <row r="86" spans="1:31" x14ac:dyDescent="0.3">
      <c r="A86"/>
      <c r="B86"/>
      <c r="C86"/>
      <c r="D86"/>
      <c r="E86"/>
      <c r="F86" s="19"/>
      <c r="G86" s="11"/>
      <c r="H86" s="19"/>
      <c r="I86" s="20"/>
      <c r="J86" s="21"/>
      <c r="K86" s="36"/>
      <c r="P86" s="6"/>
      <c r="W86" s="2"/>
      <c r="X86" s="2"/>
      <c r="Y86" s="2"/>
      <c r="Z86" s="2"/>
      <c r="AA86" s="2"/>
      <c r="AB86" s="2"/>
      <c r="AC86" s="2"/>
      <c r="AD86" s="2"/>
      <c r="AE86" s="2"/>
    </row>
    <row r="87" spans="1:31" x14ac:dyDescent="0.3">
      <c r="A87"/>
      <c r="B87"/>
      <c r="C87"/>
      <c r="D87"/>
      <c r="E87"/>
      <c r="F87" s="19"/>
      <c r="G87" s="11"/>
      <c r="H87" s="19"/>
      <c r="I87" s="20"/>
      <c r="J87" s="21"/>
    </row>
    <row r="88" spans="1:31" x14ac:dyDescent="0.3">
      <c r="A88"/>
      <c r="B88"/>
      <c r="C88"/>
      <c r="D88"/>
      <c r="E88"/>
      <c r="F88" s="19"/>
      <c r="G88" s="11"/>
      <c r="H88" s="19"/>
      <c r="I88" s="20"/>
      <c r="J88" s="21"/>
      <c r="K88" s="36"/>
      <c r="P88" s="6"/>
      <c r="W88" s="2"/>
      <c r="X88" s="2"/>
      <c r="Y88" s="2"/>
      <c r="Z88" s="2"/>
      <c r="AA88" s="2"/>
      <c r="AB88" s="2"/>
      <c r="AC88" s="2"/>
      <c r="AD88" s="2"/>
      <c r="AE88" s="2"/>
    </row>
    <row r="89" spans="1:31" x14ac:dyDescent="0.3">
      <c r="A89"/>
      <c r="B89"/>
      <c r="C89"/>
      <c r="D89"/>
      <c r="E89"/>
      <c r="F89" s="19"/>
      <c r="G89" s="11"/>
      <c r="H89" s="19"/>
      <c r="I89" s="20"/>
      <c r="J89" s="21"/>
    </row>
    <row r="90" spans="1:31" x14ac:dyDescent="0.3">
      <c r="A90"/>
      <c r="B90"/>
      <c r="C90"/>
      <c r="D90"/>
      <c r="E90"/>
      <c r="F90" s="19"/>
      <c r="G90" s="11"/>
      <c r="H90" s="19"/>
      <c r="I90" s="20"/>
      <c r="J90" s="21"/>
    </row>
    <row r="91" spans="1:31" x14ac:dyDescent="0.3">
      <c r="A91"/>
      <c r="B91"/>
      <c r="C91"/>
      <c r="D91"/>
      <c r="E91"/>
      <c r="F91" s="19"/>
      <c r="G91" s="11"/>
      <c r="H91" s="19"/>
      <c r="I91" s="20"/>
      <c r="J91" s="21"/>
      <c r="K91" s="36"/>
      <c r="P91" s="8"/>
      <c r="R91" s="9"/>
      <c r="Y91" s="2"/>
      <c r="Z91" s="2"/>
      <c r="AA91" s="2"/>
      <c r="AB91" s="2"/>
      <c r="AC91" s="2"/>
      <c r="AD91" s="2"/>
      <c r="AE91" s="2"/>
    </row>
    <row r="92" spans="1:31" x14ac:dyDescent="0.3">
      <c r="A92"/>
      <c r="B92"/>
      <c r="C92"/>
      <c r="D92"/>
      <c r="E92"/>
      <c r="F92" s="19"/>
      <c r="G92" s="11"/>
      <c r="H92" s="19"/>
      <c r="I92" s="20"/>
      <c r="J92" s="21"/>
      <c r="K92" s="36"/>
      <c r="P92" s="6"/>
      <c r="Q92" s="6"/>
      <c r="R92" s="9"/>
      <c r="AA92" s="2"/>
      <c r="AB92" s="2"/>
      <c r="AC92" s="2"/>
      <c r="AD92" s="2"/>
      <c r="AE92" s="2"/>
    </row>
    <row r="93" spans="1:31" x14ac:dyDescent="0.3">
      <c r="A93"/>
      <c r="B93"/>
      <c r="C93"/>
      <c r="D93"/>
      <c r="E93"/>
      <c r="F93" s="19"/>
      <c r="G93" s="11"/>
      <c r="H93" s="19"/>
      <c r="I93" s="20"/>
      <c r="J93" s="21"/>
      <c r="K93" s="36"/>
    </row>
    <row r="94" spans="1:31" x14ac:dyDescent="0.3">
      <c r="A94"/>
      <c r="B94"/>
      <c r="C94"/>
      <c r="D94"/>
      <c r="E94"/>
      <c r="F94" s="19"/>
      <c r="G94" s="11"/>
      <c r="H94" s="19"/>
      <c r="I94" s="20"/>
      <c r="J94" s="21"/>
      <c r="K94" s="36"/>
    </row>
    <row r="95" spans="1:31" x14ac:dyDescent="0.3">
      <c r="A95"/>
      <c r="B95"/>
      <c r="C95"/>
      <c r="D95"/>
      <c r="E95"/>
      <c r="F95" s="19"/>
      <c r="G95" s="11"/>
      <c r="H95" s="19"/>
      <c r="I95" s="20"/>
      <c r="J95" s="21"/>
      <c r="K95" s="36"/>
      <c r="P95" s="6"/>
      <c r="Q95" s="6"/>
      <c r="R95" s="9"/>
      <c r="W95" s="7"/>
      <c r="AA95" s="2"/>
      <c r="AB95" s="2"/>
      <c r="AC95" s="2"/>
      <c r="AD95" s="2"/>
      <c r="AE95" s="2"/>
    </row>
    <row r="96" spans="1:31" x14ac:dyDescent="0.3">
      <c r="A96"/>
      <c r="B96"/>
      <c r="C96"/>
      <c r="D96"/>
      <c r="E96"/>
      <c r="F96" s="19"/>
      <c r="G96" s="11"/>
      <c r="H96" s="19"/>
      <c r="I96" s="20"/>
      <c r="J96" s="21"/>
      <c r="K96" s="36"/>
    </row>
    <row r="97" spans="1:31" x14ac:dyDescent="0.3">
      <c r="A97"/>
      <c r="B97"/>
      <c r="C97"/>
      <c r="D97"/>
      <c r="E97"/>
      <c r="F97" s="19"/>
      <c r="G97" s="11"/>
      <c r="H97" s="19"/>
      <c r="I97" s="20"/>
      <c r="J97" s="21"/>
      <c r="K97" s="36"/>
      <c r="P97" s="6"/>
      <c r="Q97" s="6"/>
      <c r="R97" s="9"/>
      <c r="W97" s="2"/>
      <c r="X97" s="2"/>
      <c r="Y97" s="2"/>
      <c r="Z97" s="2"/>
      <c r="AA97" s="2"/>
      <c r="AB97" s="2"/>
      <c r="AC97" s="2"/>
      <c r="AD97" s="2"/>
      <c r="AE97" s="2"/>
    </row>
    <row r="98" spans="1:31" x14ac:dyDescent="0.3">
      <c r="A98"/>
      <c r="B98"/>
      <c r="C98"/>
      <c r="D98"/>
      <c r="E98"/>
      <c r="F98" s="19"/>
      <c r="G98" s="11"/>
      <c r="H98" s="19"/>
      <c r="I98" s="20"/>
      <c r="J98" s="21"/>
      <c r="K98" s="36"/>
    </row>
    <row r="99" spans="1:31" x14ac:dyDescent="0.3">
      <c r="A99"/>
      <c r="B99"/>
      <c r="C99"/>
      <c r="D99"/>
      <c r="E99"/>
      <c r="F99" s="19"/>
      <c r="G99" s="11"/>
      <c r="H99" s="19"/>
      <c r="I99" s="20"/>
      <c r="J99" s="21"/>
      <c r="K99" s="36"/>
      <c r="P99" s="6"/>
      <c r="R99" s="9"/>
      <c r="X99" s="2"/>
      <c r="Y99" s="2"/>
      <c r="Z99" s="2"/>
      <c r="AA99" s="2"/>
      <c r="AB99" s="2"/>
      <c r="AC99" s="2"/>
      <c r="AD99" s="2"/>
      <c r="AE99" s="2"/>
    </row>
    <row r="100" spans="1:31" x14ac:dyDescent="0.3">
      <c r="A100"/>
      <c r="B100"/>
      <c r="C100"/>
      <c r="D100"/>
      <c r="E100"/>
      <c r="F100" s="19"/>
      <c r="G100" s="11"/>
      <c r="H100" s="19"/>
      <c r="I100" s="20"/>
      <c r="J100" s="21"/>
      <c r="K100" s="36"/>
      <c r="P100" s="8"/>
      <c r="Q100" s="6"/>
      <c r="R100" s="9"/>
      <c r="AA100" s="2"/>
      <c r="AB100" s="2"/>
      <c r="AC100" s="2"/>
      <c r="AD100" s="2"/>
      <c r="AE100" s="2"/>
    </row>
    <row r="101" spans="1:31" x14ac:dyDescent="0.3">
      <c r="A101"/>
      <c r="B101"/>
      <c r="C101"/>
      <c r="D101"/>
      <c r="E101"/>
      <c r="F101" s="19"/>
      <c r="G101" s="11"/>
      <c r="H101" s="19"/>
      <c r="I101" s="20"/>
      <c r="J101" s="21"/>
      <c r="K101" s="36"/>
      <c r="P101" s="6"/>
      <c r="R101" s="9"/>
      <c r="AA101" s="2"/>
      <c r="AB101" s="2"/>
      <c r="AC101" s="2"/>
      <c r="AD101" s="2"/>
      <c r="AE101" s="2"/>
    </row>
    <row r="102" spans="1:31" x14ac:dyDescent="0.3">
      <c r="A102"/>
      <c r="B102"/>
      <c r="C102"/>
      <c r="D102"/>
      <c r="E102"/>
      <c r="F102" s="19"/>
      <c r="G102" s="11"/>
      <c r="H102" s="19"/>
      <c r="I102" s="20"/>
      <c r="J102" s="21"/>
      <c r="K102" s="36"/>
    </row>
    <row r="103" spans="1:31" x14ac:dyDescent="0.3">
      <c r="A103"/>
      <c r="B103"/>
      <c r="C103"/>
      <c r="D103"/>
      <c r="E103"/>
      <c r="F103" s="19"/>
      <c r="G103" s="11"/>
      <c r="H103" s="19"/>
      <c r="I103" s="20"/>
      <c r="J103" s="21"/>
      <c r="K103" s="36"/>
      <c r="P103" s="8"/>
      <c r="AA103" s="2"/>
      <c r="AB103" s="2"/>
      <c r="AC103" s="2"/>
      <c r="AD103" s="2"/>
      <c r="AE103" s="2"/>
    </row>
    <row r="104" spans="1:31" x14ac:dyDescent="0.3">
      <c r="A104"/>
      <c r="B104"/>
      <c r="C104"/>
      <c r="D104"/>
      <c r="E104"/>
      <c r="F104" s="19"/>
      <c r="G104" s="11"/>
      <c r="H104" s="19"/>
      <c r="I104" s="20"/>
      <c r="J104" s="21"/>
      <c r="K104" s="36"/>
      <c r="P104" s="6"/>
      <c r="Q104" s="6"/>
      <c r="R104" s="9"/>
      <c r="AA104" s="2"/>
      <c r="AB104" s="2"/>
      <c r="AC104" s="2"/>
      <c r="AD104" s="2"/>
      <c r="AE104" s="2"/>
    </row>
    <row r="105" spans="1:31" x14ac:dyDescent="0.3">
      <c r="A105"/>
      <c r="B105"/>
      <c r="C105"/>
      <c r="D105"/>
      <c r="E105"/>
      <c r="F105" s="19"/>
      <c r="G105" s="11"/>
      <c r="H105" s="19"/>
      <c r="I105" s="20"/>
      <c r="J105" s="21"/>
      <c r="K105" s="36"/>
    </row>
    <row r="106" spans="1:31" x14ac:dyDescent="0.3">
      <c r="A106"/>
      <c r="B106"/>
      <c r="C106"/>
      <c r="D106"/>
      <c r="E106"/>
      <c r="F106" s="19"/>
      <c r="G106" s="11"/>
      <c r="H106" s="19"/>
      <c r="I106" s="20"/>
      <c r="J106" s="21"/>
    </row>
    <row r="107" spans="1:31" x14ac:dyDescent="0.3">
      <c r="A107"/>
      <c r="B107"/>
      <c r="C107"/>
      <c r="D107"/>
      <c r="E107"/>
      <c r="F107" s="19"/>
      <c r="G107" s="11"/>
      <c r="H107" s="19"/>
      <c r="I107" s="20"/>
      <c r="J107" s="21"/>
      <c r="L107" s="2"/>
      <c r="M107" s="2"/>
    </row>
    <row r="108" spans="1:31" x14ac:dyDescent="0.3">
      <c r="A108"/>
      <c r="B108"/>
      <c r="C108"/>
      <c r="D108"/>
      <c r="E108"/>
      <c r="F108" s="19"/>
      <c r="G108" s="11"/>
      <c r="H108" s="19"/>
      <c r="I108" s="20"/>
      <c r="J108" s="21"/>
      <c r="K108" s="36"/>
      <c r="P108" s="8"/>
      <c r="R108" s="9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x14ac:dyDescent="0.3">
      <c r="A109"/>
      <c r="B109"/>
      <c r="C109"/>
      <c r="D109"/>
      <c r="E109"/>
      <c r="F109" s="19"/>
      <c r="G109" s="11"/>
      <c r="H109" s="19"/>
      <c r="I109" s="20"/>
      <c r="J109" s="21"/>
    </row>
    <row r="110" spans="1:31" x14ac:dyDescent="0.3">
      <c r="A110"/>
      <c r="B110"/>
      <c r="C110"/>
      <c r="D110"/>
      <c r="E110"/>
      <c r="F110" s="19"/>
      <c r="G110" s="11"/>
      <c r="H110" s="19"/>
      <c r="I110" s="20"/>
      <c r="J110" s="21"/>
      <c r="K110" s="36"/>
    </row>
    <row r="111" spans="1:31" x14ac:dyDescent="0.3">
      <c r="A111"/>
      <c r="B111"/>
      <c r="C111"/>
      <c r="D111"/>
      <c r="E111"/>
      <c r="F111" s="19"/>
      <c r="G111" s="11"/>
      <c r="H111" s="19"/>
      <c r="I111" s="20"/>
      <c r="J111" s="21"/>
      <c r="K111" s="36"/>
    </row>
    <row r="112" spans="1:31" x14ac:dyDescent="0.3">
      <c r="A112"/>
      <c r="B112"/>
      <c r="C112"/>
      <c r="D112"/>
      <c r="E112"/>
      <c r="F112" s="19"/>
      <c r="G112" s="11"/>
      <c r="H112" s="19"/>
      <c r="I112" s="20"/>
      <c r="J112" s="21"/>
      <c r="K112" s="36"/>
      <c r="P112" s="8"/>
      <c r="Q112" s="6"/>
      <c r="R112" s="9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x14ac:dyDescent="0.3">
      <c r="A113"/>
      <c r="B113"/>
      <c r="C113"/>
      <c r="D113"/>
      <c r="E113"/>
      <c r="F113" s="19"/>
      <c r="G113" s="11"/>
      <c r="H113" s="19"/>
      <c r="I113" s="20"/>
      <c r="J113" s="21"/>
      <c r="K113" s="36"/>
      <c r="P113" s="6"/>
      <c r="Q113" s="6"/>
      <c r="R113" s="9"/>
      <c r="X113" s="2"/>
      <c r="AB113" s="2"/>
      <c r="AC113" s="2"/>
      <c r="AD113" s="2"/>
      <c r="AE113" s="2"/>
    </row>
    <row r="114" spans="1:31" x14ac:dyDescent="0.3">
      <c r="A114"/>
      <c r="B114"/>
      <c r="C114"/>
      <c r="D114"/>
      <c r="E114"/>
      <c r="F114" s="19"/>
      <c r="G114" s="11"/>
      <c r="H114" s="19"/>
      <c r="I114" s="20"/>
      <c r="J114" s="21"/>
      <c r="K114" s="36"/>
      <c r="P114" s="8"/>
      <c r="R114" s="9"/>
      <c r="X114" s="2"/>
      <c r="Y114" s="2"/>
      <c r="Z114" s="2"/>
      <c r="AD114" s="2"/>
      <c r="AE114" s="2"/>
    </row>
    <row r="115" spans="1:31" x14ac:dyDescent="0.3">
      <c r="A115"/>
      <c r="B115"/>
      <c r="C115"/>
      <c r="D115"/>
      <c r="E115"/>
      <c r="F115" s="19"/>
      <c r="G115" s="11"/>
      <c r="H115" s="19"/>
      <c r="I115" s="20"/>
      <c r="J115" s="21"/>
      <c r="K115" s="36"/>
      <c r="P115" s="8"/>
      <c r="Q115" s="6"/>
      <c r="R115" s="9"/>
      <c r="X115" s="2"/>
      <c r="AB115" s="2"/>
      <c r="AC115" s="2"/>
      <c r="AD115" s="2"/>
      <c r="AE115" s="2"/>
    </row>
    <row r="116" spans="1:31" x14ac:dyDescent="0.3">
      <c r="A116"/>
      <c r="B116"/>
      <c r="C116"/>
      <c r="D116"/>
      <c r="E116"/>
      <c r="F116" s="19"/>
      <c r="G116" s="11"/>
      <c r="H116" s="19"/>
      <c r="I116" s="20"/>
      <c r="J116" s="21"/>
      <c r="K116" s="36"/>
    </row>
    <row r="117" spans="1:31" x14ac:dyDescent="0.3">
      <c r="A117"/>
      <c r="B117"/>
      <c r="C117"/>
      <c r="D117"/>
      <c r="E117"/>
      <c r="F117" s="19"/>
      <c r="G117" s="11"/>
      <c r="H117" s="19"/>
      <c r="I117" s="20"/>
      <c r="J117" s="21"/>
      <c r="K117" s="36"/>
    </row>
    <row r="118" spans="1:31" x14ac:dyDescent="0.3">
      <c r="A118"/>
      <c r="B118"/>
      <c r="C118"/>
      <c r="D118"/>
      <c r="E118"/>
      <c r="F118" s="19"/>
      <c r="G118" s="11"/>
      <c r="H118" s="19"/>
      <c r="I118" s="20"/>
      <c r="J118" s="21"/>
      <c r="K118" s="36"/>
    </row>
    <row r="119" spans="1:31" x14ac:dyDescent="0.3">
      <c r="A119"/>
      <c r="B119"/>
      <c r="C119"/>
      <c r="D119"/>
      <c r="E119"/>
      <c r="F119" s="19"/>
      <c r="G119" s="11"/>
      <c r="H119" s="19"/>
      <c r="I119" s="20"/>
      <c r="J119" s="21"/>
      <c r="K119" s="36"/>
      <c r="P119" s="6"/>
      <c r="R119" s="9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x14ac:dyDescent="0.3">
      <c r="A120"/>
      <c r="B120"/>
      <c r="C120"/>
      <c r="D120"/>
      <c r="E120"/>
      <c r="F120" s="19"/>
      <c r="G120" s="11"/>
      <c r="H120" s="19"/>
      <c r="I120" s="20"/>
      <c r="J120" s="21"/>
      <c r="K120" s="36"/>
      <c r="P120" s="8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x14ac:dyDescent="0.3">
      <c r="A121"/>
      <c r="B121"/>
      <c r="C121"/>
      <c r="D121"/>
      <c r="E121"/>
      <c r="F121" s="19"/>
      <c r="G121" s="11"/>
      <c r="H121" s="19"/>
      <c r="I121" s="20"/>
      <c r="J121" s="21"/>
    </row>
    <row r="122" spans="1:31" x14ac:dyDescent="0.3">
      <c r="A122"/>
      <c r="B122"/>
      <c r="C122"/>
      <c r="D122"/>
      <c r="E122"/>
      <c r="F122" s="19"/>
      <c r="G122" s="11"/>
      <c r="H122" s="19"/>
      <c r="I122" s="20"/>
      <c r="J122" s="21"/>
      <c r="K122" s="36"/>
      <c r="P122" s="8"/>
      <c r="Q122" s="6"/>
      <c r="R122" s="9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x14ac:dyDescent="0.3">
      <c r="A123"/>
      <c r="B123"/>
      <c r="C123"/>
      <c r="D123"/>
      <c r="E123"/>
      <c r="F123" s="19"/>
      <c r="G123" s="11"/>
      <c r="H123" s="19"/>
      <c r="I123" s="20"/>
      <c r="J123" s="21"/>
      <c r="K123" s="36"/>
      <c r="P123" s="6"/>
      <c r="Q123" s="6"/>
      <c r="R123" s="9"/>
      <c r="X123" s="2"/>
      <c r="AB123" s="2"/>
      <c r="AC123" s="2"/>
      <c r="AD123" s="2"/>
      <c r="AE123" s="2"/>
    </row>
    <row r="332" ht="15.75" customHeight="1" x14ac:dyDescent="0.3"/>
  </sheetData>
  <sortState xmlns:xlrd2="http://schemas.microsoft.com/office/spreadsheetml/2017/richdata2" ref="A2:AE332">
    <sortCondition ref="C2:C332"/>
    <sortCondition ref="H2:H332"/>
  </sortState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0FB87-3CD0-4615-B942-761491065069}">
  <sheetPr>
    <outlinePr summaryBelow="0" summaryRight="0"/>
  </sheetPr>
  <dimension ref="A1:AE465"/>
  <sheetViews>
    <sheetView workbookViewId="0">
      <pane ySplit="1" topLeftCell="A2" activePane="bottomLeft" state="frozen"/>
      <selection pane="bottomLeft"/>
    </sheetView>
  </sheetViews>
  <sheetFormatPr defaultColWidth="12.3828125" defaultRowHeight="12.45" outlineLevelCol="1" x14ac:dyDescent="0.3"/>
  <cols>
    <col min="1" max="1" width="11.61328125" style="3" bestFit="1" customWidth="1"/>
    <col min="2" max="2" width="15.15234375" style="3" bestFit="1" customWidth="1"/>
    <col min="3" max="3" width="7.15234375" style="3" bestFit="1" customWidth="1"/>
    <col min="4" max="4" width="4.15234375" style="3" bestFit="1" customWidth="1"/>
    <col min="5" max="5" width="28.3046875" style="3" bestFit="1" customWidth="1"/>
    <col min="6" max="6" width="43.69140625" style="3" customWidth="1" outlineLevel="1"/>
    <col min="7" max="7" width="12" style="27" bestFit="1" customWidth="1"/>
    <col min="8" max="8" width="9.3828125" style="3" bestFit="1" customWidth="1"/>
    <col min="9" max="9" width="5.15234375" style="3" bestFit="1" customWidth="1"/>
    <col min="10" max="10" width="12.84375" style="15" bestFit="1" customWidth="1"/>
    <col min="11" max="16384" width="12.3828125" style="3"/>
  </cols>
  <sheetData>
    <row r="1" spans="1:31" s="10" customFormat="1" x14ac:dyDescent="0.3">
      <c r="A1" s="4" t="s">
        <v>7</v>
      </c>
      <c r="B1" s="4" t="s">
        <v>8</v>
      </c>
      <c r="C1" s="4" t="s">
        <v>3</v>
      </c>
      <c r="D1" s="4" t="s">
        <v>4</v>
      </c>
      <c r="E1" s="4" t="s">
        <v>5</v>
      </c>
      <c r="F1" s="4" t="s">
        <v>6</v>
      </c>
      <c r="G1" s="26" t="s">
        <v>9</v>
      </c>
      <c r="H1" s="4" t="s">
        <v>10</v>
      </c>
      <c r="I1" s="4" t="s">
        <v>11</v>
      </c>
      <c r="J1" s="14" t="s">
        <v>12</v>
      </c>
    </row>
    <row r="2" spans="1:31" x14ac:dyDescent="0.3">
      <c r="A2"/>
      <c r="B2"/>
      <c r="C2"/>
      <c r="D2"/>
      <c r="E2"/>
      <c r="F2" s="19" t="str">
        <f t="shared" ref="F2" si="0">A2&amp;B2&amp;C2&amp;E2</f>
        <v/>
      </c>
      <c r="G2" s="11"/>
      <c r="H2" s="19" t="e">
        <f>IF(C2="F",VLOOKUP(D2,'F 5K Road'!$A$2:$B$101,2,FALSE)*G2,VLOOKUP(D2,'M 5K Road'!$A$2:$B$101,2,FALSE)*G2)</f>
        <v>#N/A</v>
      </c>
      <c r="I2" s="20">
        <f t="shared" ref="I2" si="1">COUNTIFS($C$2:$C$366,C2,$H$2:$H$366,"&lt;"&amp;H2)+1</f>
        <v>1</v>
      </c>
      <c r="J2" s="21">
        <f>VLOOKUP(I2,'Point Table'!A:B,2,FALSE)</f>
        <v>100</v>
      </c>
      <c r="K2" s="36"/>
      <c r="P2" s="6"/>
      <c r="Q2" s="6"/>
      <c r="R2" s="9"/>
      <c r="X2" s="2"/>
      <c r="AB2" s="2"/>
      <c r="AC2" s="2"/>
      <c r="AD2" s="2"/>
      <c r="AE2" s="2"/>
    </row>
    <row r="3" spans="1:31" x14ac:dyDescent="0.3">
      <c r="A3"/>
      <c r="B3"/>
      <c r="C3"/>
      <c r="D3"/>
      <c r="E3"/>
      <c r="F3" s="19"/>
      <c r="G3" s="11"/>
      <c r="H3" s="19"/>
      <c r="I3" s="20"/>
      <c r="J3" s="21"/>
      <c r="K3" s="36"/>
      <c r="P3" s="6"/>
      <c r="Q3" s="6"/>
      <c r="R3" s="9"/>
      <c r="X3" s="2"/>
      <c r="AB3" s="2"/>
      <c r="AC3" s="2"/>
      <c r="AD3" s="2"/>
      <c r="AE3" s="2"/>
    </row>
    <row r="4" spans="1:31" x14ac:dyDescent="0.3">
      <c r="A4"/>
      <c r="B4"/>
      <c r="C4"/>
      <c r="D4"/>
      <c r="E4"/>
      <c r="F4" s="19"/>
      <c r="G4" s="11"/>
      <c r="H4" s="19"/>
      <c r="I4" s="20"/>
      <c r="J4" s="21"/>
      <c r="K4" s="36"/>
      <c r="P4" s="6"/>
      <c r="Q4" s="6"/>
      <c r="R4" s="9"/>
      <c r="X4" s="2"/>
      <c r="AB4" s="2"/>
      <c r="AC4" s="2"/>
      <c r="AD4" s="2"/>
      <c r="AE4" s="2"/>
    </row>
    <row r="5" spans="1:31" x14ac:dyDescent="0.3">
      <c r="A5"/>
      <c r="B5"/>
      <c r="C5"/>
      <c r="D5"/>
      <c r="E5"/>
      <c r="F5" s="19"/>
      <c r="G5" s="11"/>
      <c r="H5" s="19"/>
      <c r="I5" s="20"/>
      <c r="J5" s="21"/>
      <c r="K5" s="36"/>
      <c r="P5" s="6"/>
      <c r="Q5" s="6"/>
      <c r="R5" s="9"/>
      <c r="X5" s="2"/>
      <c r="AB5" s="2"/>
      <c r="AC5" s="2"/>
      <c r="AD5" s="2"/>
      <c r="AE5" s="2"/>
    </row>
    <row r="6" spans="1:31" x14ac:dyDescent="0.3">
      <c r="A6"/>
      <c r="B6"/>
      <c r="C6"/>
      <c r="D6"/>
      <c r="E6"/>
      <c r="F6" s="19"/>
      <c r="G6" s="11"/>
      <c r="H6" s="19"/>
      <c r="I6" s="20"/>
      <c r="J6" s="21"/>
      <c r="K6" s="36"/>
      <c r="P6" s="6"/>
      <c r="Q6" s="6"/>
      <c r="R6" s="9"/>
      <c r="X6" s="2"/>
      <c r="AB6" s="2"/>
      <c r="AC6" s="2"/>
      <c r="AD6" s="2"/>
      <c r="AE6" s="2"/>
    </row>
    <row r="7" spans="1:31" x14ac:dyDescent="0.3">
      <c r="A7"/>
      <c r="B7"/>
      <c r="C7"/>
      <c r="D7"/>
      <c r="E7"/>
      <c r="F7" s="19"/>
      <c r="G7" s="11"/>
      <c r="H7" s="19"/>
      <c r="I7" s="20"/>
      <c r="J7" s="21"/>
      <c r="K7" s="36"/>
      <c r="P7" s="6"/>
      <c r="Q7" s="6"/>
      <c r="R7" s="9"/>
      <c r="X7" s="2"/>
      <c r="AB7" s="2"/>
      <c r="AC7" s="2"/>
      <c r="AD7" s="2"/>
      <c r="AE7" s="2"/>
    </row>
    <row r="8" spans="1:31" x14ac:dyDescent="0.3">
      <c r="A8"/>
      <c r="B8"/>
      <c r="C8"/>
      <c r="D8"/>
      <c r="E8"/>
      <c r="F8" s="19"/>
      <c r="G8" s="11"/>
      <c r="H8" s="19"/>
      <c r="I8" s="20"/>
      <c r="J8" s="21"/>
      <c r="K8" s="36"/>
      <c r="P8" s="6"/>
      <c r="Q8" s="6"/>
      <c r="R8" s="9"/>
      <c r="X8" s="2"/>
      <c r="AB8" s="2"/>
      <c r="AC8" s="2"/>
      <c r="AD8" s="2"/>
      <c r="AE8" s="2"/>
    </row>
    <row r="9" spans="1:31" x14ac:dyDescent="0.3">
      <c r="A9"/>
      <c r="B9"/>
      <c r="C9"/>
      <c r="D9"/>
      <c r="E9"/>
      <c r="F9" s="19"/>
      <c r="G9" s="11"/>
      <c r="H9" s="19"/>
      <c r="I9" s="20"/>
      <c r="J9" s="21"/>
      <c r="K9" s="36"/>
      <c r="P9" s="6"/>
      <c r="Q9" s="6"/>
      <c r="R9" s="9"/>
      <c r="X9" s="2"/>
      <c r="AB9" s="2"/>
      <c r="AC9" s="2"/>
      <c r="AD9" s="2"/>
      <c r="AE9" s="2"/>
    </row>
    <row r="10" spans="1:31" x14ac:dyDescent="0.3">
      <c r="A10"/>
      <c r="B10"/>
      <c r="C10"/>
      <c r="D10"/>
      <c r="E10"/>
      <c r="F10" s="19"/>
      <c r="G10" s="11"/>
      <c r="H10" s="19"/>
      <c r="I10" s="20"/>
      <c r="J10" s="21"/>
      <c r="K10" s="36"/>
      <c r="P10" s="6"/>
      <c r="Q10" s="6"/>
      <c r="R10" s="9"/>
      <c r="X10" s="2"/>
      <c r="AB10" s="2"/>
      <c r="AC10" s="2"/>
      <c r="AD10" s="2"/>
      <c r="AE10" s="2"/>
    </row>
    <row r="11" spans="1:31" x14ac:dyDescent="0.3">
      <c r="A11"/>
      <c r="B11"/>
      <c r="C11"/>
      <c r="D11"/>
      <c r="E11"/>
      <c r="F11" s="19"/>
      <c r="G11" s="11"/>
      <c r="H11" s="19"/>
      <c r="I11" s="20"/>
      <c r="J11" s="21"/>
      <c r="K11" s="36"/>
      <c r="P11" s="6"/>
      <c r="Q11" s="6"/>
      <c r="R11" s="9"/>
      <c r="X11" s="2"/>
      <c r="AB11" s="2"/>
      <c r="AC11" s="2"/>
      <c r="AD11" s="2"/>
      <c r="AE11" s="2"/>
    </row>
    <row r="12" spans="1:31" x14ac:dyDescent="0.3">
      <c r="A12"/>
      <c r="B12"/>
      <c r="C12"/>
      <c r="D12"/>
      <c r="E12"/>
      <c r="F12" s="19"/>
      <c r="G12" s="11"/>
      <c r="H12" s="19"/>
      <c r="I12" s="20"/>
      <c r="J12" s="21"/>
      <c r="K12" s="36"/>
      <c r="P12" s="6"/>
      <c r="Q12" s="6"/>
      <c r="R12" s="9"/>
      <c r="X12" s="2"/>
      <c r="AB12" s="2"/>
      <c r="AC12" s="2"/>
      <c r="AD12" s="2"/>
      <c r="AE12" s="2"/>
    </row>
    <row r="13" spans="1:31" x14ac:dyDescent="0.3">
      <c r="A13"/>
      <c r="B13"/>
      <c r="C13"/>
      <c r="D13"/>
      <c r="E13"/>
      <c r="F13" s="19"/>
      <c r="G13" s="11"/>
      <c r="H13" s="19"/>
      <c r="I13" s="20"/>
      <c r="J13" s="21"/>
      <c r="K13" s="36"/>
      <c r="P13" s="6"/>
      <c r="Q13" s="6"/>
      <c r="R13" s="9"/>
      <c r="X13" s="2"/>
      <c r="AB13" s="2"/>
      <c r="AC13" s="2"/>
      <c r="AD13" s="2"/>
      <c r="AE13" s="2"/>
    </row>
    <row r="14" spans="1:31" x14ac:dyDescent="0.3">
      <c r="A14"/>
      <c r="B14"/>
      <c r="C14"/>
      <c r="D14"/>
      <c r="E14"/>
      <c r="F14" s="19"/>
      <c r="G14" s="11"/>
      <c r="H14" s="19"/>
      <c r="I14" s="20"/>
      <c r="J14" s="21"/>
      <c r="K14" s="36"/>
      <c r="P14" s="6"/>
      <c r="Q14" s="6"/>
      <c r="R14" s="9"/>
      <c r="X14" s="2"/>
      <c r="AB14" s="2"/>
      <c r="AC14" s="2"/>
      <c r="AD14" s="2"/>
      <c r="AE14" s="2"/>
    </row>
    <row r="15" spans="1:31" x14ac:dyDescent="0.3">
      <c r="A15"/>
      <c r="B15"/>
      <c r="C15"/>
      <c r="D15"/>
      <c r="E15"/>
      <c r="F15" s="19"/>
      <c r="G15" s="11"/>
      <c r="H15" s="19"/>
      <c r="I15" s="20"/>
      <c r="J15" s="21"/>
      <c r="K15" s="36"/>
      <c r="P15" s="6"/>
      <c r="Q15" s="6"/>
      <c r="R15" s="9"/>
      <c r="X15" s="2"/>
      <c r="AB15" s="2"/>
      <c r="AC15" s="2"/>
      <c r="AD15" s="2"/>
      <c r="AE15" s="2"/>
    </row>
    <row r="16" spans="1:31" x14ac:dyDescent="0.3">
      <c r="A16"/>
      <c r="B16"/>
      <c r="C16"/>
      <c r="D16"/>
      <c r="E16"/>
      <c r="F16" s="19"/>
      <c r="G16" s="11"/>
      <c r="H16" s="19"/>
      <c r="I16" s="20"/>
      <c r="J16" s="21"/>
      <c r="K16" s="36"/>
      <c r="P16" s="6"/>
      <c r="Q16" s="6"/>
      <c r="R16" s="9"/>
      <c r="X16" s="2"/>
      <c r="AB16" s="2"/>
      <c r="AC16" s="2"/>
      <c r="AD16" s="2"/>
      <c r="AE16" s="2"/>
    </row>
    <row r="17" spans="1:31" x14ac:dyDescent="0.3">
      <c r="A17"/>
      <c r="B17"/>
      <c r="C17"/>
      <c r="D17"/>
      <c r="E17"/>
      <c r="F17" s="19"/>
      <c r="G17" s="11"/>
      <c r="H17" s="19"/>
      <c r="I17" s="20"/>
      <c r="J17" s="21"/>
      <c r="K17" s="36"/>
      <c r="P17" s="6"/>
      <c r="Q17" s="6"/>
      <c r="R17" s="9"/>
      <c r="X17" s="2"/>
      <c r="AB17" s="2"/>
      <c r="AC17" s="2"/>
      <c r="AD17" s="2"/>
      <c r="AE17" s="2"/>
    </row>
    <row r="18" spans="1:31" x14ac:dyDescent="0.3">
      <c r="A18"/>
      <c r="B18"/>
      <c r="C18"/>
      <c r="D18"/>
      <c r="E18"/>
      <c r="F18" s="19"/>
      <c r="G18" s="11"/>
      <c r="H18" s="19"/>
      <c r="I18" s="20"/>
      <c r="J18" s="21"/>
      <c r="K18" s="36"/>
      <c r="P18" s="6"/>
      <c r="Q18" s="6"/>
      <c r="R18" s="9"/>
      <c r="X18" s="2"/>
      <c r="AB18" s="2"/>
      <c r="AC18" s="2"/>
      <c r="AD18" s="2"/>
      <c r="AE18" s="2"/>
    </row>
    <row r="19" spans="1:31" x14ac:dyDescent="0.3">
      <c r="A19"/>
      <c r="B19"/>
      <c r="C19"/>
      <c r="D19"/>
      <c r="E19"/>
      <c r="F19" s="19"/>
      <c r="G19" s="11"/>
      <c r="H19" s="19"/>
      <c r="I19" s="20"/>
      <c r="J19" s="21"/>
      <c r="K19" s="36"/>
      <c r="P19" s="6"/>
      <c r="Q19" s="6"/>
      <c r="R19" s="9"/>
      <c r="X19" s="2"/>
      <c r="AB19" s="2"/>
      <c r="AC19" s="2"/>
      <c r="AD19" s="2"/>
      <c r="AE19" s="2"/>
    </row>
    <row r="20" spans="1:31" x14ac:dyDescent="0.3">
      <c r="A20"/>
      <c r="B20"/>
      <c r="C20"/>
      <c r="D20"/>
      <c r="E20"/>
      <c r="F20" s="19"/>
      <c r="G20" s="11"/>
      <c r="H20" s="19"/>
      <c r="I20" s="20"/>
      <c r="J20" s="21"/>
      <c r="K20" s="36"/>
      <c r="P20" s="6"/>
      <c r="Q20" s="6"/>
      <c r="R20" s="9"/>
      <c r="X20" s="2"/>
      <c r="AB20" s="2"/>
      <c r="AC20" s="2"/>
      <c r="AD20" s="2"/>
      <c r="AE20" s="2"/>
    </row>
    <row r="21" spans="1:31" x14ac:dyDescent="0.3">
      <c r="A21"/>
      <c r="B21"/>
      <c r="C21"/>
      <c r="D21"/>
      <c r="E21"/>
      <c r="F21" s="19"/>
      <c r="G21" s="11"/>
      <c r="H21" s="19"/>
      <c r="I21" s="20"/>
      <c r="J21" s="21"/>
      <c r="K21" s="36"/>
      <c r="P21" s="6"/>
      <c r="Q21" s="6"/>
      <c r="R21" s="9"/>
      <c r="X21" s="2"/>
      <c r="AB21" s="2"/>
      <c r="AC21" s="2"/>
      <c r="AD21" s="2"/>
      <c r="AE21" s="2"/>
    </row>
    <row r="22" spans="1:31" x14ac:dyDescent="0.3">
      <c r="A22"/>
      <c r="B22"/>
      <c r="C22"/>
      <c r="D22"/>
      <c r="E22"/>
      <c r="F22" s="19"/>
      <c r="G22" s="11"/>
      <c r="H22" s="19"/>
      <c r="I22" s="20"/>
      <c r="J22" s="21"/>
      <c r="K22" s="36"/>
      <c r="P22" s="6"/>
      <c r="Q22" s="6"/>
      <c r="R22" s="9"/>
      <c r="X22" s="2"/>
      <c r="AB22" s="2"/>
      <c r="AC22" s="2"/>
      <c r="AD22" s="2"/>
      <c r="AE22" s="2"/>
    </row>
    <row r="23" spans="1:31" x14ac:dyDescent="0.3">
      <c r="A23"/>
      <c r="B23"/>
      <c r="C23"/>
      <c r="D23"/>
      <c r="E23"/>
      <c r="F23" s="19"/>
      <c r="G23" s="11"/>
      <c r="H23" s="19"/>
      <c r="I23" s="20"/>
      <c r="J23" s="21"/>
      <c r="K23" s="36"/>
      <c r="P23" s="6"/>
      <c r="Q23" s="6"/>
      <c r="R23" s="9"/>
      <c r="X23" s="2"/>
      <c r="AB23" s="2"/>
      <c r="AC23" s="2"/>
      <c r="AD23" s="2"/>
      <c r="AE23" s="2"/>
    </row>
    <row r="24" spans="1:31" x14ac:dyDescent="0.3">
      <c r="A24"/>
      <c r="B24"/>
      <c r="C24"/>
      <c r="D24"/>
      <c r="E24"/>
      <c r="F24" s="19"/>
      <c r="G24" s="11"/>
      <c r="H24" s="19"/>
      <c r="I24" s="20"/>
      <c r="J24" s="21"/>
      <c r="K24" s="36"/>
      <c r="P24" s="6"/>
      <c r="Q24" s="6"/>
      <c r="R24" s="9"/>
      <c r="X24" s="2"/>
      <c r="AB24" s="2"/>
      <c r="AC24" s="2"/>
      <c r="AD24" s="2"/>
      <c r="AE24" s="2"/>
    </row>
    <row r="25" spans="1:31" x14ac:dyDescent="0.3">
      <c r="A25"/>
      <c r="B25"/>
      <c r="C25"/>
      <c r="D25"/>
      <c r="E25"/>
      <c r="F25" s="19"/>
      <c r="G25" s="11"/>
      <c r="H25" s="19"/>
      <c r="I25" s="20"/>
      <c r="J25" s="21"/>
      <c r="K25" s="36"/>
      <c r="P25" s="6"/>
      <c r="Q25" s="6"/>
      <c r="R25" s="9"/>
      <c r="X25" s="2"/>
      <c r="AB25" s="2"/>
      <c r="AC25" s="2"/>
      <c r="AD25" s="2"/>
      <c r="AE25" s="2"/>
    </row>
    <row r="26" spans="1:31" x14ac:dyDescent="0.3">
      <c r="A26"/>
      <c r="B26"/>
      <c r="C26"/>
      <c r="D26"/>
      <c r="E26"/>
      <c r="F26" s="19"/>
      <c r="G26" s="11"/>
      <c r="H26" s="19"/>
      <c r="I26" s="20"/>
      <c r="J26" s="21"/>
      <c r="K26" s="36"/>
      <c r="P26" s="6"/>
      <c r="Q26" s="6"/>
      <c r="R26" s="9"/>
      <c r="X26" s="2"/>
      <c r="AB26" s="2"/>
      <c r="AC26" s="2"/>
      <c r="AD26" s="2"/>
      <c r="AE26" s="2"/>
    </row>
    <row r="27" spans="1:31" x14ac:dyDescent="0.3">
      <c r="A27"/>
      <c r="B27"/>
      <c r="C27"/>
      <c r="D27"/>
      <c r="E27"/>
      <c r="F27" s="19"/>
      <c r="G27" s="11"/>
      <c r="H27" s="19"/>
      <c r="I27" s="20"/>
      <c r="J27" s="21"/>
      <c r="K27" s="36"/>
      <c r="P27" s="6"/>
      <c r="Q27" s="6"/>
      <c r="R27" s="9"/>
      <c r="X27" s="2"/>
      <c r="AB27" s="2"/>
      <c r="AC27" s="2"/>
      <c r="AD27" s="2"/>
      <c r="AE27" s="2"/>
    </row>
    <row r="28" spans="1:31" x14ac:dyDescent="0.3">
      <c r="A28"/>
      <c r="B28"/>
      <c r="C28"/>
      <c r="D28"/>
      <c r="E28"/>
      <c r="F28" s="19"/>
      <c r="G28" s="11"/>
      <c r="H28" s="19"/>
      <c r="I28" s="20"/>
      <c r="J28" s="21"/>
      <c r="K28" s="36"/>
      <c r="P28" s="6"/>
      <c r="Q28" s="6"/>
      <c r="R28" s="9"/>
      <c r="X28" s="2"/>
      <c r="AB28" s="2"/>
      <c r="AC28" s="2"/>
      <c r="AD28" s="2"/>
      <c r="AE28" s="2"/>
    </row>
    <row r="29" spans="1:31" x14ac:dyDescent="0.3">
      <c r="A29"/>
      <c r="B29"/>
      <c r="C29"/>
      <c r="D29"/>
      <c r="E29"/>
      <c r="F29" s="19"/>
      <c r="G29" s="11"/>
      <c r="H29" s="19"/>
      <c r="I29" s="20"/>
      <c r="J29" s="21"/>
      <c r="K29" s="36"/>
      <c r="P29" s="6"/>
      <c r="Q29" s="6"/>
      <c r="R29" s="9"/>
      <c r="X29" s="2"/>
      <c r="AB29" s="2"/>
      <c r="AC29" s="2"/>
      <c r="AD29" s="2"/>
      <c r="AE29" s="2"/>
    </row>
    <row r="30" spans="1:31" x14ac:dyDescent="0.3">
      <c r="A30"/>
      <c r="B30"/>
      <c r="C30"/>
      <c r="D30"/>
      <c r="E30"/>
      <c r="F30" s="19"/>
      <c r="G30" s="11"/>
      <c r="H30" s="19"/>
      <c r="I30" s="20"/>
      <c r="J30" s="21"/>
      <c r="K30" s="36"/>
      <c r="P30" s="6"/>
      <c r="Q30" s="6"/>
      <c r="R30" s="9"/>
      <c r="X30" s="2"/>
      <c r="AB30" s="2"/>
      <c r="AC30" s="2"/>
      <c r="AD30" s="2"/>
      <c r="AE30" s="2"/>
    </row>
    <row r="31" spans="1:31" x14ac:dyDescent="0.3">
      <c r="A31"/>
      <c r="B31"/>
      <c r="C31"/>
      <c r="D31"/>
      <c r="E31"/>
      <c r="F31" s="19"/>
      <c r="G31" s="11"/>
      <c r="H31" s="19"/>
      <c r="I31" s="20"/>
      <c r="J31" s="21"/>
      <c r="K31" s="36"/>
      <c r="P31" s="6"/>
      <c r="Q31" s="6"/>
      <c r="R31" s="9"/>
      <c r="X31" s="2"/>
      <c r="AB31" s="2"/>
      <c r="AC31" s="2"/>
      <c r="AD31" s="2"/>
      <c r="AE31" s="2"/>
    </row>
    <row r="32" spans="1:31" x14ac:dyDescent="0.3">
      <c r="A32"/>
      <c r="B32"/>
      <c r="C32"/>
      <c r="D32"/>
      <c r="E32"/>
      <c r="F32" s="19"/>
      <c r="G32" s="11"/>
      <c r="H32" s="19"/>
      <c r="I32" s="20"/>
      <c r="J32" s="21"/>
      <c r="K32" s="36"/>
      <c r="P32" s="6"/>
      <c r="Q32" s="6"/>
      <c r="R32" s="9"/>
      <c r="X32" s="2"/>
      <c r="AB32" s="2"/>
      <c r="AC32" s="2"/>
      <c r="AD32" s="2"/>
      <c r="AE32" s="2"/>
    </row>
    <row r="33" spans="1:31" x14ac:dyDescent="0.3">
      <c r="A33"/>
      <c r="B33"/>
      <c r="C33"/>
      <c r="D33"/>
      <c r="E33"/>
      <c r="F33" s="19"/>
      <c r="G33" s="11"/>
      <c r="H33" s="19"/>
      <c r="I33" s="20"/>
      <c r="J33" s="21"/>
      <c r="K33" s="36"/>
      <c r="P33" s="6"/>
      <c r="Q33" s="6"/>
      <c r="R33" s="9"/>
      <c r="X33" s="2"/>
      <c r="AB33" s="2"/>
      <c r="AC33" s="2"/>
      <c r="AD33" s="2"/>
      <c r="AE33" s="2"/>
    </row>
    <row r="34" spans="1:31" x14ac:dyDescent="0.3">
      <c r="A34"/>
      <c r="B34"/>
      <c r="C34"/>
      <c r="D34"/>
      <c r="E34"/>
      <c r="F34" s="19"/>
      <c r="G34" s="11"/>
      <c r="H34" s="19"/>
      <c r="I34" s="20"/>
      <c r="J34" s="21"/>
      <c r="K34" s="36"/>
      <c r="P34" s="6"/>
      <c r="Q34" s="6"/>
      <c r="R34" s="9"/>
      <c r="X34" s="2"/>
      <c r="AB34" s="2"/>
      <c r="AC34" s="2"/>
      <c r="AD34" s="2"/>
      <c r="AE34" s="2"/>
    </row>
    <row r="35" spans="1:31" x14ac:dyDescent="0.3">
      <c r="A35"/>
      <c r="B35"/>
      <c r="C35"/>
      <c r="D35"/>
      <c r="E35"/>
      <c r="F35" s="19"/>
      <c r="G35" s="11"/>
      <c r="H35" s="19"/>
      <c r="I35" s="20"/>
      <c r="J35" s="21"/>
      <c r="K35" s="36"/>
      <c r="P35" s="6"/>
      <c r="Q35" s="6"/>
      <c r="R35" s="9"/>
      <c r="X35" s="2"/>
      <c r="AB35" s="2"/>
      <c r="AC35" s="2"/>
      <c r="AD35" s="2"/>
      <c r="AE35" s="2"/>
    </row>
    <row r="36" spans="1:31" x14ac:dyDescent="0.3">
      <c r="A36"/>
      <c r="B36"/>
      <c r="C36"/>
      <c r="D36"/>
      <c r="E36"/>
      <c r="F36" s="19"/>
      <c r="G36" s="11"/>
      <c r="H36" s="19"/>
      <c r="I36" s="20"/>
      <c r="J36" s="21"/>
      <c r="K36" s="36"/>
      <c r="P36" s="6"/>
      <c r="Q36" s="6"/>
      <c r="R36" s="9"/>
      <c r="X36" s="2"/>
      <c r="AB36" s="2"/>
      <c r="AC36" s="2"/>
      <c r="AD36" s="2"/>
      <c r="AE36" s="2"/>
    </row>
    <row r="37" spans="1:31" x14ac:dyDescent="0.3">
      <c r="A37"/>
      <c r="B37"/>
      <c r="C37"/>
      <c r="D37"/>
      <c r="E37"/>
      <c r="F37" s="19"/>
      <c r="G37" s="11"/>
      <c r="H37" s="19"/>
      <c r="I37" s="20"/>
      <c r="J37" s="21"/>
      <c r="K37" s="36"/>
      <c r="P37" s="6"/>
      <c r="Q37" s="6"/>
      <c r="R37" s="9"/>
      <c r="X37" s="2"/>
      <c r="AB37" s="2"/>
      <c r="AC37" s="2"/>
      <c r="AD37" s="2"/>
      <c r="AE37" s="2"/>
    </row>
    <row r="38" spans="1:31" x14ac:dyDescent="0.3">
      <c r="A38"/>
      <c r="B38"/>
      <c r="C38"/>
      <c r="D38"/>
      <c r="E38"/>
      <c r="F38" s="19"/>
      <c r="G38" s="11"/>
      <c r="H38" s="19"/>
      <c r="I38" s="20"/>
      <c r="J38" s="21"/>
      <c r="K38" s="36"/>
      <c r="P38" s="6"/>
      <c r="Q38" s="6"/>
      <c r="R38" s="9"/>
      <c r="X38" s="2"/>
      <c r="AB38" s="2"/>
      <c r="AC38" s="2"/>
      <c r="AD38" s="2"/>
      <c r="AE38" s="2"/>
    </row>
    <row r="39" spans="1:31" x14ac:dyDescent="0.3">
      <c r="A39"/>
      <c r="B39"/>
      <c r="C39"/>
      <c r="D39"/>
      <c r="E39"/>
      <c r="F39" s="19"/>
      <c r="G39" s="11"/>
      <c r="H39" s="19"/>
      <c r="I39" s="20"/>
      <c r="J39" s="21"/>
      <c r="K39" s="36"/>
      <c r="P39" s="6"/>
      <c r="Q39" s="6"/>
      <c r="R39" s="9"/>
      <c r="X39" s="2"/>
      <c r="AB39" s="2"/>
      <c r="AC39" s="2"/>
      <c r="AD39" s="2"/>
      <c r="AE39" s="2"/>
    </row>
    <row r="40" spans="1:31" x14ac:dyDescent="0.3">
      <c r="A40"/>
      <c r="B40"/>
      <c r="C40"/>
      <c r="D40"/>
      <c r="E40"/>
      <c r="F40" s="19"/>
      <c r="G40" s="11"/>
      <c r="H40" s="19"/>
      <c r="I40" s="20"/>
      <c r="J40" s="21"/>
      <c r="K40" s="36"/>
      <c r="P40" s="6"/>
      <c r="Q40" s="6"/>
      <c r="R40" s="9"/>
      <c r="X40" s="2"/>
      <c r="AB40" s="2"/>
      <c r="AC40" s="2"/>
      <c r="AD40" s="2"/>
      <c r="AE40" s="2"/>
    </row>
    <row r="41" spans="1:31" x14ac:dyDescent="0.3">
      <c r="A41"/>
      <c r="B41"/>
      <c r="C41"/>
      <c r="D41"/>
      <c r="E41"/>
      <c r="F41" s="19"/>
      <c r="G41" s="11"/>
      <c r="H41" s="19"/>
      <c r="I41" s="20"/>
      <c r="J41" s="21"/>
      <c r="K41" s="36"/>
      <c r="P41" s="6"/>
      <c r="Q41" s="6"/>
      <c r="R41" s="9"/>
      <c r="X41" s="2"/>
      <c r="AB41" s="2"/>
      <c r="AC41" s="2"/>
      <c r="AD41" s="2"/>
      <c r="AE41" s="2"/>
    </row>
    <row r="42" spans="1:31" x14ac:dyDescent="0.3">
      <c r="A42"/>
      <c r="B42"/>
      <c r="C42"/>
      <c r="D42"/>
      <c r="E42"/>
      <c r="F42" s="19"/>
      <c r="G42" s="11"/>
      <c r="H42" s="19"/>
      <c r="I42" s="20"/>
      <c r="J42" s="21"/>
      <c r="K42" s="36"/>
      <c r="P42" s="6"/>
      <c r="Q42" s="6"/>
      <c r="R42" s="9"/>
      <c r="X42" s="2"/>
      <c r="AB42" s="2"/>
      <c r="AC42" s="2"/>
      <c r="AD42" s="2"/>
      <c r="AE42" s="2"/>
    </row>
    <row r="43" spans="1:31" x14ac:dyDescent="0.3">
      <c r="A43"/>
      <c r="B43"/>
      <c r="C43"/>
      <c r="D43"/>
      <c r="E43"/>
      <c r="F43" s="19"/>
      <c r="G43" s="11"/>
      <c r="H43" s="19"/>
      <c r="I43" s="20"/>
      <c r="J43" s="21"/>
      <c r="K43" s="36"/>
      <c r="P43" s="6"/>
      <c r="Q43" s="6"/>
      <c r="R43" s="9"/>
      <c r="X43" s="2"/>
      <c r="AB43" s="2"/>
      <c r="AC43" s="2"/>
      <c r="AD43" s="2"/>
      <c r="AE43" s="2"/>
    </row>
    <row r="44" spans="1:31" x14ac:dyDescent="0.3">
      <c r="A44"/>
      <c r="B44"/>
      <c r="C44"/>
      <c r="D44"/>
      <c r="E44"/>
      <c r="F44" s="19"/>
      <c r="G44" s="11"/>
      <c r="H44" s="19"/>
      <c r="I44" s="20"/>
      <c r="J44" s="21"/>
      <c r="K44" s="36"/>
      <c r="P44" s="6"/>
      <c r="Q44" s="6"/>
      <c r="R44" s="9"/>
      <c r="X44" s="2"/>
      <c r="AB44" s="2"/>
      <c r="AC44" s="2"/>
      <c r="AD44" s="2"/>
      <c r="AE44" s="2"/>
    </row>
    <row r="45" spans="1:31" x14ac:dyDescent="0.3">
      <c r="A45"/>
      <c r="B45"/>
      <c r="C45"/>
      <c r="D45"/>
      <c r="E45"/>
      <c r="F45" s="19"/>
      <c r="G45" s="11"/>
      <c r="H45" s="19"/>
      <c r="I45" s="20"/>
      <c r="J45" s="21"/>
      <c r="K45" s="36"/>
      <c r="P45" s="6"/>
      <c r="Q45" s="6"/>
      <c r="R45" s="9"/>
      <c r="X45" s="2"/>
      <c r="AB45" s="2"/>
      <c r="AC45" s="2"/>
      <c r="AD45" s="2"/>
      <c r="AE45" s="2"/>
    </row>
    <row r="46" spans="1:31" x14ac:dyDescent="0.3">
      <c r="A46"/>
      <c r="B46"/>
      <c r="C46"/>
      <c r="D46"/>
      <c r="E46"/>
      <c r="F46" s="19"/>
      <c r="G46" s="11"/>
      <c r="H46" s="19"/>
      <c r="I46" s="20"/>
      <c r="J46" s="21"/>
      <c r="K46" s="36"/>
      <c r="P46" s="6"/>
      <c r="Q46" s="6"/>
      <c r="R46" s="9"/>
      <c r="X46" s="2"/>
      <c r="AB46" s="2"/>
      <c r="AC46" s="2"/>
      <c r="AD46" s="2"/>
      <c r="AE46" s="2"/>
    </row>
    <row r="47" spans="1:31" x14ac:dyDescent="0.3">
      <c r="A47"/>
      <c r="B47"/>
      <c r="C47"/>
      <c r="D47"/>
      <c r="E47"/>
      <c r="F47" s="19"/>
      <c r="G47" s="11"/>
      <c r="H47" s="19"/>
      <c r="I47" s="20"/>
      <c r="J47" s="21"/>
      <c r="K47" s="36"/>
      <c r="P47" s="6"/>
      <c r="Q47" s="6"/>
      <c r="R47" s="9"/>
      <c r="X47" s="2"/>
      <c r="AB47" s="2"/>
      <c r="AC47" s="2"/>
      <c r="AD47" s="2"/>
      <c r="AE47" s="2"/>
    </row>
    <row r="48" spans="1:31" x14ac:dyDescent="0.3">
      <c r="A48"/>
      <c r="B48"/>
      <c r="C48"/>
      <c r="D48"/>
      <c r="E48"/>
      <c r="F48" s="19"/>
      <c r="G48" s="11"/>
      <c r="H48" s="19"/>
      <c r="I48" s="20"/>
      <c r="J48" s="21"/>
      <c r="K48" s="36"/>
      <c r="P48" s="6"/>
      <c r="Q48" s="6"/>
      <c r="R48" s="9"/>
      <c r="X48" s="2"/>
      <c r="AB48" s="2"/>
      <c r="AC48" s="2"/>
      <c r="AD48" s="2"/>
      <c r="AE48" s="2"/>
    </row>
    <row r="49" spans="1:31" x14ac:dyDescent="0.3">
      <c r="A49"/>
      <c r="B49"/>
      <c r="C49"/>
      <c r="D49"/>
      <c r="E49"/>
      <c r="F49" s="19"/>
      <c r="G49" s="11"/>
      <c r="H49" s="19"/>
      <c r="I49" s="20"/>
      <c r="J49" s="21"/>
      <c r="K49" s="36"/>
      <c r="P49" s="6"/>
      <c r="Q49" s="6"/>
      <c r="R49" s="9"/>
      <c r="X49" s="2"/>
      <c r="AB49" s="2"/>
      <c r="AC49" s="2"/>
      <c r="AD49" s="2"/>
      <c r="AE49" s="2"/>
    </row>
    <row r="50" spans="1:31" x14ac:dyDescent="0.3">
      <c r="A50"/>
      <c r="B50"/>
      <c r="C50"/>
      <c r="D50"/>
      <c r="E50"/>
      <c r="F50" s="19"/>
      <c r="G50" s="11"/>
      <c r="H50" s="19"/>
      <c r="I50" s="20"/>
      <c r="J50" s="21"/>
      <c r="K50" s="36"/>
      <c r="P50" s="6"/>
      <c r="Q50" s="6"/>
      <c r="R50" s="9"/>
      <c r="X50" s="2"/>
      <c r="AB50" s="2"/>
      <c r="AC50" s="2"/>
      <c r="AD50" s="2"/>
      <c r="AE50" s="2"/>
    </row>
    <row r="51" spans="1:31" x14ac:dyDescent="0.3">
      <c r="A51"/>
      <c r="B51"/>
      <c r="C51"/>
      <c r="D51"/>
      <c r="E51"/>
      <c r="F51" s="19"/>
      <c r="G51" s="11"/>
      <c r="H51" s="19"/>
      <c r="I51" s="20"/>
      <c r="J51" s="21"/>
      <c r="K51" s="36"/>
      <c r="P51" s="6"/>
      <c r="Q51" s="6"/>
      <c r="R51" s="9"/>
      <c r="X51" s="2"/>
      <c r="AB51" s="2"/>
      <c r="AC51" s="2"/>
      <c r="AD51" s="2"/>
      <c r="AE51" s="2"/>
    </row>
    <row r="52" spans="1:31" x14ac:dyDescent="0.3">
      <c r="A52"/>
      <c r="B52"/>
      <c r="C52"/>
      <c r="D52"/>
      <c r="E52"/>
      <c r="F52" s="19"/>
      <c r="G52" s="11"/>
      <c r="H52" s="19"/>
      <c r="I52" s="20"/>
      <c r="J52" s="21"/>
      <c r="K52" s="36"/>
      <c r="P52" s="6"/>
      <c r="Q52" s="6"/>
      <c r="R52" s="9"/>
      <c r="X52" s="2"/>
      <c r="AB52" s="2"/>
      <c r="AC52" s="2"/>
      <c r="AD52" s="2"/>
      <c r="AE52" s="2"/>
    </row>
    <row r="53" spans="1:31" x14ac:dyDescent="0.3">
      <c r="A53"/>
      <c r="B53"/>
      <c r="C53"/>
      <c r="D53"/>
      <c r="E53"/>
      <c r="F53" s="19"/>
      <c r="G53" s="11"/>
      <c r="H53" s="19"/>
      <c r="I53" s="20"/>
      <c r="J53" s="21"/>
      <c r="K53" s="36"/>
      <c r="P53" s="6"/>
      <c r="Q53" s="6"/>
      <c r="R53" s="9"/>
      <c r="X53" s="2"/>
      <c r="AB53" s="2"/>
      <c r="AC53" s="2"/>
      <c r="AD53" s="2"/>
      <c r="AE53" s="2"/>
    </row>
    <row r="54" spans="1:31" x14ac:dyDescent="0.3">
      <c r="A54"/>
      <c r="B54"/>
      <c r="C54"/>
      <c r="D54"/>
      <c r="E54"/>
      <c r="F54" s="19"/>
      <c r="G54" s="11"/>
      <c r="H54" s="19"/>
      <c r="I54" s="20"/>
      <c r="J54" s="21"/>
      <c r="K54" s="36"/>
      <c r="P54" s="6"/>
      <c r="Q54" s="6"/>
      <c r="R54" s="9"/>
      <c r="X54" s="2"/>
      <c r="AB54" s="2"/>
      <c r="AC54" s="2"/>
      <c r="AD54" s="2"/>
      <c r="AE54" s="2"/>
    </row>
    <row r="55" spans="1:31" x14ac:dyDescent="0.3">
      <c r="A55"/>
      <c r="B55"/>
      <c r="C55"/>
      <c r="D55"/>
      <c r="E55"/>
      <c r="F55" s="19"/>
      <c r="G55" s="11"/>
      <c r="H55" s="19"/>
      <c r="I55" s="20"/>
      <c r="J55" s="21"/>
      <c r="K55" s="36"/>
      <c r="P55" s="6"/>
      <c r="Q55" s="6"/>
      <c r="R55" s="9"/>
      <c r="X55" s="2"/>
      <c r="AB55" s="2"/>
      <c r="AC55" s="2"/>
      <c r="AD55" s="2"/>
      <c r="AE55" s="2"/>
    </row>
    <row r="56" spans="1:31" x14ac:dyDescent="0.3">
      <c r="A56"/>
      <c r="B56"/>
      <c r="C56"/>
      <c r="D56"/>
      <c r="E56"/>
      <c r="F56" s="19"/>
      <c r="G56" s="11"/>
      <c r="H56" s="19"/>
      <c r="I56" s="20"/>
      <c r="J56" s="21"/>
      <c r="K56" s="36"/>
      <c r="P56" s="6"/>
      <c r="Q56" s="6"/>
      <c r="R56" s="9"/>
      <c r="X56" s="2"/>
      <c r="AB56" s="2"/>
      <c r="AC56" s="2"/>
      <c r="AD56" s="2"/>
      <c r="AE56" s="2"/>
    </row>
    <row r="57" spans="1:31" x14ac:dyDescent="0.3">
      <c r="A57"/>
      <c r="B57"/>
      <c r="C57"/>
      <c r="D57"/>
      <c r="E57"/>
      <c r="F57" s="19"/>
      <c r="G57" s="11"/>
      <c r="H57" s="19"/>
      <c r="I57" s="20"/>
      <c r="J57" s="21"/>
      <c r="K57" s="36"/>
      <c r="P57" s="6"/>
      <c r="Q57" s="6"/>
      <c r="R57" s="9"/>
      <c r="X57" s="2"/>
      <c r="AB57" s="2"/>
      <c r="AC57" s="2"/>
      <c r="AD57" s="2"/>
      <c r="AE57" s="2"/>
    </row>
    <row r="58" spans="1:31" x14ac:dyDescent="0.3">
      <c r="A58"/>
      <c r="B58"/>
      <c r="C58"/>
      <c r="D58"/>
      <c r="E58"/>
      <c r="F58" s="19"/>
      <c r="G58" s="11"/>
      <c r="H58" s="19"/>
      <c r="I58" s="20"/>
      <c r="J58" s="21"/>
      <c r="K58" s="36"/>
      <c r="P58" s="6"/>
      <c r="Q58" s="6"/>
      <c r="R58" s="9"/>
      <c r="X58" s="2"/>
      <c r="AB58" s="2"/>
      <c r="AC58" s="2"/>
      <c r="AD58" s="2"/>
      <c r="AE58" s="2"/>
    </row>
    <row r="59" spans="1:31" x14ac:dyDescent="0.3">
      <c r="A59"/>
      <c r="B59"/>
      <c r="C59"/>
      <c r="D59"/>
      <c r="E59"/>
      <c r="F59" s="19"/>
      <c r="G59" s="11"/>
      <c r="H59" s="19"/>
      <c r="I59" s="20"/>
      <c r="J59" s="21"/>
      <c r="K59" s="36"/>
      <c r="P59" s="6"/>
      <c r="Q59" s="6"/>
      <c r="R59" s="9"/>
      <c r="X59" s="2"/>
      <c r="AB59" s="2"/>
      <c r="AC59" s="2"/>
      <c r="AD59" s="2"/>
      <c r="AE59" s="2"/>
    </row>
    <row r="60" spans="1:31" x14ac:dyDescent="0.3">
      <c r="A60"/>
      <c r="B60"/>
      <c r="C60"/>
      <c r="D60"/>
      <c r="E60"/>
      <c r="F60" s="19"/>
      <c r="G60" s="11"/>
      <c r="H60" s="19"/>
      <c r="I60" s="20"/>
      <c r="J60" s="21"/>
      <c r="K60" s="36"/>
      <c r="P60" s="6"/>
      <c r="Q60" s="6"/>
      <c r="R60" s="9"/>
      <c r="X60" s="2"/>
      <c r="AB60" s="2"/>
      <c r="AC60" s="2"/>
      <c r="AD60" s="2"/>
      <c r="AE60" s="2"/>
    </row>
    <row r="61" spans="1:31" x14ac:dyDescent="0.3">
      <c r="A61"/>
      <c r="B61"/>
      <c r="C61"/>
      <c r="D61"/>
      <c r="E61"/>
      <c r="F61" s="19"/>
      <c r="G61" s="11"/>
      <c r="H61" s="19"/>
      <c r="I61" s="20"/>
      <c r="J61" s="21"/>
      <c r="K61" s="36"/>
      <c r="P61" s="6"/>
      <c r="Q61" s="6"/>
      <c r="R61" s="9"/>
      <c r="X61" s="2"/>
      <c r="AB61" s="2"/>
      <c r="AC61" s="2"/>
      <c r="AD61" s="2"/>
      <c r="AE61" s="2"/>
    </row>
    <row r="62" spans="1:31" x14ac:dyDescent="0.3">
      <c r="A62"/>
      <c r="B62"/>
      <c r="C62"/>
      <c r="D62"/>
      <c r="E62"/>
      <c r="F62" s="19"/>
      <c r="G62" s="11"/>
      <c r="H62" s="19"/>
      <c r="I62" s="20"/>
      <c r="J62" s="21"/>
      <c r="K62" s="36"/>
      <c r="P62" s="6"/>
      <c r="Q62" s="6"/>
      <c r="R62" s="9"/>
      <c r="X62" s="2"/>
      <c r="AB62" s="2"/>
      <c r="AC62" s="2"/>
      <c r="AD62" s="2"/>
      <c r="AE62" s="2"/>
    </row>
    <row r="63" spans="1:31" x14ac:dyDescent="0.3">
      <c r="A63"/>
      <c r="B63"/>
      <c r="C63"/>
      <c r="D63"/>
      <c r="E63"/>
      <c r="F63" s="19"/>
      <c r="G63" s="11"/>
      <c r="H63" s="19"/>
      <c r="I63" s="20"/>
      <c r="J63" s="21"/>
      <c r="K63" s="36"/>
      <c r="P63" s="6"/>
      <c r="Q63" s="6"/>
      <c r="R63" s="9"/>
      <c r="X63" s="2"/>
      <c r="AB63" s="2"/>
      <c r="AC63" s="2"/>
      <c r="AD63" s="2"/>
      <c r="AE63" s="2"/>
    </row>
    <row r="64" spans="1:31" x14ac:dyDescent="0.3">
      <c r="A64"/>
      <c r="B64"/>
      <c r="C64"/>
      <c r="D64"/>
      <c r="E64"/>
      <c r="F64" s="19"/>
      <c r="G64" s="11"/>
      <c r="H64" s="19"/>
      <c r="I64" s="20"/>
      <c r="J64" s="21"/>
      <c r="K64" s="36"/>
      <c r="P64" s="6"/>
      <c r="Q64" s="6"/>
      <c r="R64" s="9"/>
      <c r="X64" s="2"/>
      <c r="AB64" s="2"/>
      <c r="AC64" s="2"/>
      <c r="AD64" s="2"/>
      <c r="AE64" s="2"/>
    </row>
    <row r="65" spans="1:31" x14ac:dyDescent="0.3">
      <c r="A65"/>
      <c r="B65"/>
      <c r="C65"/>
      <c r="D65"/>
      <c r="E65"/>
      <c r="F65" s="19"/>
      <c r="G65" s="11"/>
      <c r="H65" s="19"/>
      <c r="I65" s="20"/>
      <c r="J65" s="21"/>
      <c r="K65" s="36"/>
      <c r="P65" s="6"/>
      <c r="Q65" s="6"/>
      <c r="R65" s="9"/>
      <c r="X65" s="2"/>
      <c r="AB65" s="2"/>
      <c r="AC65" s="2"/>
      <c r="AD65" s="2"/>
      <c r="AE65" s="2"/>
    </row>
    <row r="66" spans="1:31" x14ac:dyDescent="0.3">
      <c r="A66"/>
      <c r="B66"/>
      <c r="C66"/>
      <c r="D66"/>
      <c r="E66"/>
      <c r="F66" s="19"/>
      <c r="G66" s="11"/>
      <c r="H66" s="19"/>
      <c r="I66" s="20"/>
      <c r="J66" s="21"/>
      <c r="K66" s="36"/>
      <c r="P66" s="6"/>
      <c r="Q66" s="6"/>
      <c r="R66" s="9"/>
      <c r="X66" s="2"/>
      <c r="AB66" s="2"/>
      <c r="AC66" s="2"/>
      <c r="AD66" s="2"/>
      <c r="AE66" s="2"/>
    </row>
    <row r="67" spans="1:31" x14ac:dyDescent="0.3">
      <c r="A67"/>
      <c r="B67"/>
      <c r="C67"/>
      <c r="D67"/>
      <c r="E67"/>
      <c r="F67" s="19"/>
      <c r="G67" s="11"/>
      <c r="H67" s="19"/>
      <c r="I67" s="20"/>
      <c r="J67" s="21"/>
      <c r="K67" s="36"/>
      <c r="P67" s="6"/>
      <c r="Q67" s="6"/>
      <c r="R67" s="9"/>
      <c r="X67" s="2"/>
      <c r="AB67" s="2"/>
      <c r="AC67" s="2"/>
      <c r="AD67" s="2"/>
      <c r="AE67" s="2"/>
    </row>
    <row r="68" spans="1:31" x14ac:dyDescent="0.3">
      <c r="A68"/>
      <c r="B68"/>
      <c r="C68"/>
      <c r="D68"/>
      <c r="E68"/>
      <c r="F68" s="19"/>
      <c r="G68" s="11"/>
      <c r="H68" s="19"/>
      <c r="I68" s="20"/>
      <c r="J68" s="21"/>
      <c r="K68" s="36"/>
      <c r="P68" s="6"/>
      <c r="Q68" s="6"/>
      <c r="R68" s="9"/>
      <c r="X68" s="2"/>
      <c r="AB68" s="2"/>
      <c r="AC68" s="2"/>
      <c r="AD68" s="2"/>
      <c r="AE68" s="2"/>
    </row>
    <row r="69" spans="1:31" x14ac:dyDescent="0.3">
      <c r="A69"/>
      <c r="B69"/>
      <c r="C69"/>
      <c r="D69"/>
      <c r="E69"/>
      <c r="F69" s="19"/>
      <c r="G69" s="11"/>
      <c r="H69" s="19"/>
      <c r="I69" s="20"/>
      <c r="J69" s="21"/>
      <c r="K69" s="36"/>
      <c r="P69" s="6"/>
      <c r="Q69" s="6"/>
      <c r="R69" s="9"/>
      <c r="X69" s="2"/>
      <c r="AB69" s="2"/>
      <c r="AC69" s="2"/>
      <c r="AD69" s="2"/>
      <c r="AE69" s="2"/>
    </row>
    <row r="70" spans="1:31" x14ac:dyDescent="0.3">
      <c r="A70"/>
      <c r="B70"/>
      <c r="C70"/>
      <c r="D70"/>
      <c r="E70"/>
      <c r="F70" s="19"/>
      <c r="G70" s="11"/>
      <c r="H70" s="19"/>
      <c r="I70" s="20"/>
      <c r="J70" s="21"/>
      <c r="K70" s="36"/>
      <c r="P70" s="6"/>
      <c r="Q70" s="6"/>
      <c r="R70" s="9"/>
      <c r="X70" s="2"/>
      <c r="AB70" s="2"/>
      <c r="AC70" s="2"/>
      <c r="AD70" s="2"/>
      <c r="AE70" s="2"/>
    </row>
    <row r="71" spans="1:31" x14ac:dyDescent="0.3">
      <c r="A71"/>
      <c r="B71"/>
      <c r="C71"/>
      <c r="D71"/>
      <c r="E71"/>
      <c r="F71" s="19"/>
      <c r="G71" s="11"/>
      <c r="H71" s="19"/>
      <c r="I71" s="20"/>
      <c r="J71" s="21"/>
      <c r="K71" s="36"/>
      <c r="P71" s="6"/>
      <c r="Q71" s="6"/>
      <c r="R71" s="9"/>
      <c r="X71" s="2"/>
      <c r="AB71" s="2"/>
      <c r="AC71" s="2"/>
      <c r="AD71" s="2"/>
      <c r="AE71" s="2"/>
    </row>
    <row r="72" spans="1:31" x14ac:dyDescent="0.3">
      <c r="A72"/>
      <c r="B72"/>
      <c r="C72"/>
      <c r="D72"/>
      <c r="E72"/>
      <c r="F72" s="19"/>
      <c r="G72" s="11"/>
      <c r="H72" s="19"/>
      <c r="I72" s="20"/>
      <c r="J72" s="21"/>
      <c r="K72" s="36"/>
      <c r="P72" s="6"/>
      <c r="Q72" s="6"/>
      <c r="R72" s="9"/>
      <c r="X72" s="2"/>
      <c r="AB72" s="2"/>
      <c r="AC72" s="2"/>
      <c r="AD72" s="2"/>
      <c r="AE72" s="2"/>
    </row>
    <row r="73" spans="1:31" x14ac:dyDescent="0.3">
      <c r="A73"/>
      <c r="B73"/>
      <c r="C73"/>
      <c r="D73"/>
      <c r="E73"/>
      <c r="F73" s="19"/>
      <c r="G73" s="11"/>
      <c r="H73" s="19"/>
      <c r="I73" s="20"/>
      <c r="J73" s="21"/>
      <c r="K73" s="36"/>
      <c r="P73" s="6"/>
      <c r="Q73" s="6"/>
      <c r="R73" s="9"/>
      <c r="X73" s="2"/>
      <c r="AB73" s="2"/>
      <c r="AC73" s="2"/>
      <c r="AD73" s="2"/>
      <c r="AE73" s="2"/>
    </row>
    <row r="74" spans="1:31" x14ac:dyDescent="0.3">
      <c r="A74"/>
      <c r="B74"/>
      <c r="C74"/>
      <c r="D74"/>
      <c r="E74"/>
      <c r="F74" s="19"/>
      <c r="G74" s="11"/>
      <c r="H74" s="19"/>
      <c r="I74" s="20"/>
      <c r="J74" s="21"/>
      <c r="K74" s="36"/>
      <c r="P74" s="6"/>
      <c r="Q74" s="6"/>
      <c r="R74" s="9"/>
      <c r="X74" s="2"/>
      <c r="AB74" s="2"/>
      <c r="AC74" s="2"/>
      <c r="AD74" s="2"/>
      <c r="AE74" s="2"/>
    </row>
    <row r="75" spans="1:31" x14ac:dyDescent="0.3">
      <c r="A75"/>
      <c r="B75"/>
      <c r="C75"/>
      <c r="D75"/>
      <c r="E75"/>
      <c r="F75" s="19"/>
      <c r="G75" s="11"/>
      <c r="H75" s="19"/>
      <c r="I75" s="20"/>
      <c r="J75" s="21"/>
      <c r="K75" s="36"/>
      <c r="P75" s="6"/>
      <c r="Q75" s="6"/>
      <c r="R75" s="9"/>
      <c r="X75" s="2"/>
      <c r="AB75" s="2"/>
      <c r="AC75" s="2"/>
      <c r="AD75" s="2"/>
      <c r="AE75" s="2"/>
    </row>
    <row r="76" spans="1:31" x14ac:dyDescent="0.3">
      <c r="A76"/>
      <c r="B76"/>
      <c r="C76"/>
      <c r="D76"/>
      <c r="E76"/>
      <c r="F76" s="19"/>
      <c r="G76" s="11"/>
      <c r="H76" s="19"/>
      <c r="I76" s="20"/>
      <c r="J76" s="21"/>
      <c r="K76" s="36"/>
      <c r="P76" s="6"/>
      <c r="Q76" s="6"/>
      <c r="R76" s="9"/>
      <c r="X76" s="2"/>
      <c r="AB76" s="2"/>
      <c r="AC76" s="2"/>
      <c r="AD76" s="2"/>
      <c r="AE76" s="2"/>
    </row>
    <row r="77" spans="1:31" x14ac:dyDescent="0.3">
      <c r="A77"/>
      <c r="B77"/>
      <c r="C77"/>
      <c r="D77"/>
      <c r="E77"/>
      <c r="F77" s="19"/>
      <c r="G77" s="11"/>
      <c r="H77" s="19"/>
      <c r="I77" s="20"/>
      <c r="J77" s="21"/>
      <c r="K77" s="36"/>
      <c r="P77" s="6"/>
      <c r="Q77" s="6"/>
      <c r="R77" s="9"/>
      <c r="X77" s="2"/>
      <c r="AB77" s="2"/>
      <c r="AC77" s="2"/>
      <c r="AD77" s="2"/>
      <c r="AE77" s="2"/>
    </row>
    <row r="78" spans="1:31" x14ac:dyDescent="0.3">
      <c r="A78"/>
      <c r="B78"/>
      <c r="C78"/>
      <c r="D78"/>
      <c r="E78"/>
      <c r="F78" s="19"/>
      <c r="G78" s="11"/>
      <c r="H78" s="19"/>
      <c r="I78" s="20"/>
      <c r="J78" s="21"/>
      <c r="K78" s="36"/>
      <c r="P78" s="6"/>
      <c r="Q78" s="6"/>
      <c r="R78" s="9"/>
      <c r="X78" s="2"/>
      <c r="AB78" s="2"/>
      <c r="AC78" s="2"/>
      <c r="AD78" s="2"/>
      <c r="AE78" s="2"/>
    </row>
    <row r="79" spans="1:31" x14ac:dyDescent="0.3">
      <c r="A79"/>
      <c r="B79"/>
      <c r="C79"/>
      <c r="D79"/>
      <c r="E79"/>
      <c r="F79" s="19"/>
      <c r="G79" s="11"/>
      <c r="H79" s="19"/>
      <c r="I79" s="20"/>
      <c r="J79" s="21"/>
      <c r="K79" s="36"/>
      <c r="P79" s="6"/>
      <c r="Q79" s="6"/>
      <c r="R79" s="9"/>
      <c r="X79" s="2"/>
      <c r="AB79" s="2"/>
      <c r="AC79" s="2"/>
      <c r="AD79" s="2"/>
      <c r="AE79" s="2"/>
    </row>
    <row r="80" spans="1:31" x14ac:dyDescent="0.3">
      <c r="A80"/>
      <c r="B80"/>
      <c r="C80"/>
      <c r="D80"/>
      <c r="E80"/>
      <c r="F80" s="19"/>
      <c r="G80" s="11"/>
      <c r="H80" s="19"/>
      <c r="I80" s="20"/>
      <c r="J80" s="21"/>
      <c r="K80" s="36"/>
      <c r="P80" s="6"/>
      <c r="Q80" s="6"/>
      <c r="R80" s="9"/>
      <c r="X80" s="2"/>
      <c r="AB80" s="2"/>
      <c r="AC80" s="2"/>
      <c r="AD80" s="2"/>
      <c r="AE80" s="2"/>
    </row>
    <row r="81" spans="1:31" x14ac:dyDescent="0.3">
      <c r="A81"/>
      <c r="B81"/>
      <c r="C81"/>
      <c r="D81"/>
      <c r="E81"/>
      <c r="F81" s="19"/>
      <c r="G81" s="11"/>
      <c r="H81" s="19"/>
      <c r="I81" s="20"/>
      <c r="J81" s="21"/>
      <c r="K81" s="36"/>
      <c r="P81" s="6"/>
      <c r="Q81" s="6"/>
      <c r="R81" s="9"/>
      <c r="X81" s="2"/>
      <c r="AB81" s="2"/>
      <c r="AC81" s="2"/>
      <c r="AD81" s="2"/>
      <c r="AE81" s="2"/>
    </row>
    <row r="82" spans="1:31" x14ac:dyDescent="0.3">
      <c r="A82"/>
      <c r="B82"/>
      <c r="C82"/>
      <c r="D82"/>
      <c r="E82"/>
      <c r="F82" s="19"/>
      <c r="G82" s="11"/>
      <c r="H82" s="19"/>
      <c r="I82" s="20"/>
      <c r="J82" s="21"/>
      <c r="K82" s="36"/>
      <c r="P82" s="6"/>
      <c r="Q82" s="6"/>
      <c r="R82" s="9"/>
      <c r="X82" s="2"/>
      <c r="AB82" s="2"/>
      <c r="AC82" s="2"/>
      <c r="AD82" s="2"/>
      <c r="AE82" s="2"/>
    </row>
    <row r="83" spans="1:31" x14ac:dyDescent="0.3">
      <c r="A83"/>
      <c r="B83"/>
      <c r="C83"/>
      <c r="D83"/>
      <c r="E83"/>
      <c r="F83" s="19"/>
      <c r="G83" s="11"/>
      <c r="H83" s="19"/>
      <c r="I83" s="20"/>
      <c r="J83" s="21"/>
      <c r="K83" s="36"/>
      <c r="P83" s="6"/>
      <c r="Q83" s="6"/>
      <c r="R83" s="9"/>
      <c r="X83" s="2"/>
      <c r="AB83" s="2"/>
      <c r="AC83" s="2"/>
      <c r="AD83" s="2"/>
      <c r="AE83" s="2"/>
    </row>
    <row r="84" spans="1:31" x14ac:dyDescent="0.3">
      <c r="A84"/>
      <c r="B84"/>
      <c r="C84"/>
      <c r="D84"/>
      <c r="E84"/>
      <c r="F84" s="19"/>
      <c r="G84" s="11"/>
      <c r="H84" s="19"/>
      <c r="I84" s="20"/>
      <c r="J84" s="21"/>
      <c r="K84" s="36"/>
      <c r="P84" s="6"/>
      <c r="Q84" s="6"/>
      <c r="R84" s="9"/>
      <c r="X84" s="2"/>
      <c r="AB84" s="2"/>
      <c r="AC84" s="2"/>
      <c r="AD84" s="2"/>
      <c r="AE84" s="2"/>
    </row>
    <row r="85" spans="1:31" x14ac:dyDescent="0.3">
      <c r="A85"/>
      <c r="B85"/>
      <c r="C85"/>
      <c r="D85"/>
      <c r="E85"/>
      <c r="F85" s="19"/>
      <c r="G85" s="11"/>
      <c r="H85" s="19"/>
      <c r="I85" s="20"/>
      <c r="J85" s="21"/>
      <c r="K85" s="36"/>
      <c r="P85" s="6"/>
      <c r="Q85" s="6"/>
      <c r="R85" s="9"/>
      <c r="X85" s="2"/>
      <c r="AB85" s="2"/>
      <c r="AC85" s="2"/>
      <c r="AD85" s="2"/>
      <c r="AE85" s="2"/>
    </row>
    <row r="86" spans="1:31" x14ac:dyDescent="0.3">
      <c r="A86"/>
      <c r="B86"/>
      <c r="C86"/>
      <c r="D86"/>
      <c r="E86"/>
      <c r="F86" s="19"/>
      <c r="G86" s="11"/>
      <c r="H86" s="19"/>
      <c r="I86" s="20"/>
      <c r="J86" s="21"/>
      <c r="K86" s="36"/>
      <c r="P86" s="6"/>
      <c r="Q86" s="6"/>
      <c r="R86" s="9"/>
      <c r="X86" s="2"/>
      <c r="AB86" s="2"/>
      <c r="AC86" s="2"/>
      <c r="AD86" s="2"/>
      <c r="AE86" s="2"/>
    </row>
    <row r="87" spans="1:31" x14ac:dyDescent="0.3">
      <c r="A87"/>
      <c r="B87"/>
      <c r="C87"/>
      <c r="D87"/>
      <c r="E87"/>
      <c r="F87" s="19"/>
      <c r="G87" s="11"/>
      <c r="H87" s="19"/>
      <c r="I87" s="20"/>
      <c r="J87" s="21"/>
      <c r="K87" s="36"/>
      <c r="P87" s="6"/>
      <c r="Q87" s="6"/>
      <c r="R87" s="9"/>
      <c r="X87" s="2"/>
      <c r="AB87" s="2"/>
      <c r="AC87" s="2"/>
      <c r="AD87" s="2"/>
      <c r="AE87" s="2"/>
    </row>
    <row r="88" spans="1:31" x14ac:dyDescent="0.3">
      <c r="A88"/>
      <c r="B88"/>
      <c r="C88"/>
      <c r="D88"/>
      <c r="E88"/>
      <c r="F88" s="19"/>
      <c r="G88" s="11"/>
      <c r="H88" s="19"/>
      <c r="I88" s="20"/>
      <c r="J88" s="21"/>
      <c r="K88" s="36"/>
      <c r="P88" s="6"/>
      <c r="Q88" s="6"/>
      <c r="R88" s="9"/>
      <c r="X88" s="2"/>
      <c r="AB88" s="2"/>
      <c r="AC88" s="2"/>
      <c r="AD88" s="2"/>
      <c r="AE88" s="2"/>
    </row>
    <row r="89" spans="1:31" x14ac:dyDescent="0.3">
      <c r="A89"/>
      <c r="B89"/>
      <c r="C89"/>
      <c r="D89"/>
      <c r="E89"/>
      <c r="F89" s="19"/>
      <c r="G89" s="11"/>
      <c r="H89" s="19"/>
      <c r="I89" s="20"/>
      <c r="J89" s="21"/>
      <c r="K89" s="36"/>
      <c r="P89" s="6"/>
      <c r="Q89" s="6"/>
      <c r="R89" s="9"/>
      <c r="X89" s="2"/>
      <c r="AB89" s="2"/>
      <c r="AC89" s="2"/>
      <c r="AD89" s="2"/>
      <c r="AE89" s="2"/>
    </row>
    <row r="90" spans="1:31" x14ac:dyDescent="0.3">
      <c r="A90"/>
      <c r="B90"/>
      <c r="C90"/>
      <c r="D90"/>
      <c r="E90"/>
      <c r="F90" s="19"/>
      <c r="G90" s="11"/>
      <c r="H90" s="19"/>
      <c r="I90" s="20"/>
      <c r="J90" s="21"/>
      <c r="K90" s="36"/>
      <c r="P90" s="6"/>
      <c r="Q90" s="6"/>
      <c r="R90" s="9"/>
      <c r="X90" s="2"/>
      <c r="AB90" s="2"/>
      <c r="AC90" s="2"/>
      <c r="AD90" s="2"/>
      <c r="AE90" s="2"/>
    </row>
    <row r="91" spans="1:31" x14ac:dyDescent="0.3">
      <c r="A91"/>
      <c r="B91"/>
      <c r="C91"/>
      <c r="D91"/>
      <c r="E91"/>
      <c r="F91" s="19"/>
      <c r="G91" s="11"/>
      <c r="H91" s="19"/>
      <c r="I91" s="20"/>
      <c r="J91" s="21"/>
      <c r="K91" s="36"/>
      <c r="P91" s="6"/>
      <c r="Q91" s="6"/>
      <c r="R91" s="9"/>
      <c r="X91" s="2"/>
      <c r="AB91" s="2"/>
      <c r="AC91" s="2"/>
      <c r="AD91" s="2"/>
      <c r="AE91" s="2"/>
    </row>
    <row r="92" spans="1:31" x14ac:dyDescent="0.3">
      <c r="A92"/>
      <c r="B92"/>
      <c r="C92"/>
      <c r="D92"/>
      <c r="E92"/>
      <c r="F92" s="19"/>
      <c r="G92" s="11"/>
      <c r="H92" s="19"/>
      <c r="I92" s="20"/>
      <c r="J92" s="21"/>
      <c r="K92" s="36"/>
      <c r="P92" s="6"/>
      <c r="Q92" s="6"/>
      <c r="R92" s="9"/>
      <c r="X92" s="2"/>
      <c r="AB92" s="2"/>
      <c r="AC92" s="2"/>
      <c r="AD92" s="2"/>
      <c r="AE92" s="2"/>
    </row>
    <row r="93" spans="1:31" x14ac:dyDescent="0.3">
      <c r="A93"/>
      <c r="B93"/>
      <c r="C93"/>
      <c r="D93"/>
      <c r="E93"/>
      <c r="F93" s="19"/>
      <c r="G93" s="11"/>
      <c r="H93" s="19"/>
      <c r="I93" s="20"/>
      <c r="J93" s="21"/>
      <c r="K93" s="36"/>
      <c r="P93" s="6"/>
      <c r="Q93" s="6"/>
      <c r="R93" s="9"/>
      <c r="X93" s="2"/>
      <c r="AB93" s="2"/>
      <c r="AC93" s="2"/>
      <c r="AD93" s="2"/>
      <c r="AE93" s="2"/>
    </row>
    <row r="94" spans="1:31" x14ac:dyDescent="0.3">
      <c r="A94"/>
      <c r="B94"/>
      <c r="C94"/>
      <c r="D94"/>
      <c r="E94"/>
      <c r="F94" s="19"/>
      <c r="G94" s="11"/>
      <c r="H94" s="19"/>
      <c r="I94" s="20"/>
      <c r="J94" s="21"/>
      <c r="K94" s="36"/>
      <c r="P94" s="6"/>
      <c r="Q94" s="6"/>
      <c r="R94" s="9"/>
      <c r="X94" s="2"/>
      <c r="AB94" s="2"/>
      <c r="AC94" s="2"/>
      <c r="AD94" s="2"/>
      <c r="AE94" s="2"/>
    </row>
    <row r="95" spans="1:31" x14ac:dyDescent="0.3">
      <c r="A95"/>
      <c r="B95"/>
      <c r="C95"/>
      <c r="D95"/>
      <c r="E95"/>
      <c r="F95" s="19"/>
      <c r="G95" s="11"/>
      <c r="H95" s="19"/>
      <c r="I95" s="20"/>
      <c r="J95" s="21"/>
      <c r="K95" s="36"/>
      <c r="P95" s="6"/>
      <c r="Q95" s="6"/>
      <c r="R95" s="9"/>
      <c r="X95" s="2"/>
      <c r="AB95" s="2"/>
      <c r="AC95" s="2"/>
      <c r="AD95" s="2"/>
      <c r="AE95" s="2"/>
    </row>
    <row r="96" spans="1:31" x14ac:dyDescent="0.3">
      <c r="A96"/>
      <c r="B96"/>
      <c r="C96"/>
      <c r="D96"/>
      <c r="E96"/>
      <c r="F96" s="19"/>
      <c r="G96" s="11"/>
      <c r="H96" s="19"/>
      <c r="I96" s="20"/>
      <c r="J96" s="21"/>
      <c r="K96" s="36"/>
      <c r="P96" s="6"/>
      <c r="Q96" s="6"/>
      <c r="R96" s="9"/>
      <c r="X96" s="2"/>
      <c r="AB96" s="2"/>
      <c r="AC96" s="2"/>
      <c r="AD96" s="2"/>
      <c r="AE96" s="2"/>
    </row>
    <row r="97" spans="1:31" x14ac:dyDescent="0.3">
      <c r="A97"/>
      <c r="B97"/>
      <c r="C97"/>
      <c r="D97"/>
      <c r="E97"/>
      <c r="F97" s="19"/>
      <c r="G97" s="11"/>
      <c r="H97" s="19"/>
      <c r="I97" s="20"/>
      <c r="J97" s="21"/>
      <c r="K97" s="36"/>
      <c r="P97" s="6"/>
      <c r="Q97" s="6"/>
      <c r="R97" s="9"/>
      <c r="X97" s="2"/>
      <c r="AB97" s="2"/>
      <c r="AC97" s="2"/>
      <c r="AD97" s="2"/>
      <c r="AE97" s="2"/>
    </row>
    <row r="98" spans="1:31" x14ac:dyDescent="0.3">
      <c r="A98"/>
      <c r="B98"/>
      <c r="C98"/>
      <c r="D98"/>
      <c r="E98"/>
      <c r="F98" s="19"/>
      <c r="G98" s="11"/>
      <c r="H98" s="19"/>
      <c r="I98" s="20"/>
      <c r="J98" s="21"/>
      <c r="K98" s="36"/>
      <c r="P98" s="6"/>
      <c r="Q98" s="6"/>
      <c r="R98" s="9"/>
      <c r="X98" s="2"/>
      <c r="AB98" s="2"/>
      <c r="AC98" s="2"/>
      <c r="AD98" s="2"/>
      <c r="AE98" s="2"/>
    </row>
    <row r="99" spans="1:31" x14ac:dyDescent="0.3">
      <c r="A99"/>
      <c r="B99"/>
      <c r="C99"/>
      <c r="D99"/>
      <c r="E99"/>
      <c r="F99" s="19"/>
      <c r="G99" s="11"/>
      <c r="H99" s="19"/>
      <c r="I99" s="20"/>
      <c r="J99" s="21"/>
      <c r="K99" s="36"/>
      <c r="P99" s="6"/>
      <c r="Q99" s="6"/>
      <c r="R99" s="9"/>
      <c r="X99" s="2"/>
      <c r="AB99" s="2"/>
      <c r="AC99" s="2"/>
      <c r="AD99" s="2"/>
      <c r="AE99" s="2"/>
    </row>
    <row r="100" spans="1:31" x14ac:dyDescent="0.3">
      <c r="A100"/>
      <c r="B100"/>
      <c r="C100"/>
      <c r="D100"/>
      <c r="E100"/>
      <c r="F100" s="19"/>
      <c r="G100" s="11"/>
      <c r="H100" s="19"/>
      <c r="I100" s="20"/>
      <c r="J100" s="21"/>
      <c r="K100" s="36"/>
      <c r="P100" s="6"/>
      <c r="Q100" s="6"/>
      <c r="R100" s="9"/>
      <c r="X100" s="2"/>
      <c r="AB100" s="2"/>
      <c r="AC100" s="2"/>
      <c r="AD100" s="2"/>
      <c r="AE100" s="2"/>
    </row>
    <row r="101" spans="1:31" x14ac:dyDescent="0.3">
      <c r="A101"/>
      <c r="B101"/>
      <c r="C101"/>
      <c r="D101"/>
      <c r="E101"/>
      <c r="F101" s="19"/>
      <c r="G101" s="11"/>
      <c r="H101" s="19"/>
      <c r="I101" s="20"/>
      <c r="J101" s="21"/>
      <c r="K101" s="36"/>
      <c r="P101" s="6"/>
      <c r="Q101" s="6"/>
      <c r="R101" s="9"/>
      <c r="X101" s="2"/>
      <c r="AB101" s="2"/>
      <c r="AC101" s="2"/>
      <c r="AD101" s="2"/>
      <c r="AE101" s="2"/>
    </row>
    <row r="102" spans="1:31" x14ac:dyDescent="0.3">
      <c r="A102"/>
      <c r="B102"/>
      <c r="C102"/>
      <c r="D102"/>
      <c r="E102"/>
      <c r="F102" s="19"/>
      <c r="G102" s="11"/>
      <c r="H102" s="19"/>
      <c r="I102" s="20"/>
      <c r="J102" s="21"/>
      <c r="K102" s="36"/>
      <c r="P102" s="6"/>
      <c r="Q102" s="6"/>
      <c r="R102" s="9"/>
      <c r="X102" s="2"/>
      <c r="AB102" s="2"/>
      <c r="AC102" s="2"/>
      <c r="AD102" s="2"/>
      <c r="AE102" s="2"/>
    </row>
    <row r="103" spans="1:31" x14ac:dyDescent="0.3">
      <c r="A103"/>
      <c r="B103"/>
      <c r="C103"/>
      <c r="D103"/>
      <c r="E103"/>
      <c r="F103" s="19"/>
      <c r="G103" s="11"/>
      <c r="H103" s="19"/>
      <c r="I103" s="20"/>
      <c r="J103" s="21"/>
      <c r="K103" s="36"/>
      <c r="P103" s="6"/>
      <c r="Q103" s="6"/>
      <c r="R103" s="9"/>
      <c r="X103" s="2"/>
      <c r="AB103" s="2"/>
      <c r="AC103" s="2"/>
      <c r="AD103" s="2"/>
      <c r="AE103" s="2"/>
    </row>
    <row r="104" spans="1:31" x14ac:dyDescent="0.3">
      <c r="A104"/>
      <c r="B104"/>
      <c r="C104"/>
      <c r="D104"/>
      <c r="E104"/>
      <c r="F104" s="19"/>
      <c r="G104" s="11"/>
      <c r="H104" s="19"/>
      <c r="I104" s="20"/>
      <c r="J104" s="21"/>
      <c r="K104" s="36"/>
      <c r="P104" s="6"/>
      <c r="Q104" s="6"/>
      <c r="R104" s="9"/>
      <c r="X104" s="2"/>
      <c r="AB104" s="2"/>
      <c r="AC104" s="2"/>
      <c r="AD104" s="2"/>
      <c r="AE104" s="2"/>
    </row>
    <row r="105" spans="1:31" x14ac:dyDescent="0.3">
      <c r="A105"/>
      <c r="B105"/>
      <c r="C105"/>
      <c r="D105"/>
      <c r="E105"/>
      <c r="F105" s="19"/>
      <c r="G105" s="11"/>
      <c r="H105" s="19"/>
      <c r="I105" s="20"/>
      <c r="J105" s="21"/>
      <c r="K105" s="36"/>
      <c r="P105" s="6"/>
      <c r="Q105" s="6"/>
      <c r="R105" s="9"/>
      <c r="X105" s="2"/>
      <c r="AB105" s="2"/>
      <c r="AC105" s="2"/>
      <c r="AD105" s="2"/>
      <c r="AE105" s="2"/>
    </row>
    <row r="106" spans="1:31" x14ac:dyDescent="0.3">
      <c r="A106"/>
      <c r="B106"/>
      <c r="C106"/>
      <c r="D106"/>
      <c r="E106"/>
      <c r="F106" s="19"/>
      <c r="G106" s="11"/>
      <c r="H106" s="19"/>
      <c r="I106" s="20"/>
      <c r="J106" s="21"/>
      <c r="K106" s="36"/>
      <c r="P106" s="6"/>
      <c r="Q106" s="6"/>
      <c r="R106" s="9"/>
      <c r="X106" s="2"/>
      <c r="AB106" s="2"/>
      <c r="AC106" s="2"/>
      <c r="AD106" s="2"/>
      <c r="AE106" s="2"/>
    </row>
    <row r="107" spans="1:31" x14ac:dyDescent="0.3">
      <c r="A107"/>
      <c r="B107"/>
      <c r="C107"/>
      <c r="D107"/>
      <c r="E107"/>
      <c r="F107" s="19"/>
      <c r="G107" s="11"/>
      <c r="H107" s="19"/>
      <c r="I107" s="20"/>
      <c r="J107" s="21"/>
      <c r="K107" s="36"/>
      <c r="P107" s="6"/>
      <c r="Q107" s="6"/>
      <c r="R107" s="9"/>
      <c r="X107" s="2"/>
      <c r="AB107" s="2"/>
      <c r="AC107" s="2"/>
      <c r="AD107" s="2"/>
      <c r="AE107" s="2"/>
    </row>
    <row r="108" spans="1:31" x14ac:dyDescent="0.3">
      <c r="A108"/>
      <c r="B108"/>
      <c r="C108"/>
      <c r="D108"/>
      <c r="E108"/>
      <c r="F108" s="19"/>
      <c r="G108" s="11"/>
      <c r="H108" s="19"/>
      <c r="I108" s="20"/>
      <c r="J108" s="21"/>
      <c r="K108" s="36"/>
      <c r="P108" s="6"/>
      <c r="Q108" s="6"/>
      <c r="R108" s="9"/>
      <c r="X108" s="2"/>
      <c r="AB108" s="2"/>
      <c r="AC108" s="2"/>
      <c r="AD108" s="2"/>
      <c r="AE108" s="2"/>
    </row>
    <row r="109" spans="1:31" x14ac:dyDescent="0.3">
      <c r="A109"/>
      <c r="B109"/>
      <c r="C109"/>
      <c r="D109"/>
      <c r="E109"/>
      <c r="F109" s="19"/>
      <c r="G109" s="11"/>
      <c r="H109" s="19"/>
      <c r="I109" s="20"/>
      <c r="J109" s="21"/>
      <c r="K109" s="36"/>
      <c r="P109" s="6"/>
      <c r="Q109" s="6"/>
      <c r="R109" s="9"/>
      <c r="X109" s="2"/>
      <c r="AB109" s="2"/>
      <c r="AC109" s="2"/>
      <c r="AD109" s="2"/>
      <c r="AE109" s="2"/>
    </row>
    <row r="110" spans="1:31" x14ac:dyDescent="0.3">
      <c r="A110"/>
      <c r="B110"/>
      <c r="C110"/>
      <c r="D110"/>
      <c r="E110"/>
      <c r="F110" s="19"/>
      <c r="G110" s="11"/>
      <c r="H110" s="19"/>
      <c r="I110" s="20"/>
      <c r="J110" s="21"/>
      <c r="K110" s="36"/>
      <c r="P110" s="6"/>
      <c r="Q110" s="6"/>
      <c r="R110" s="9"/>
      <c r="X110" s="2"/>
      <c r="AB110" s="2"/>
      <c r="AC110" s="2"/>
      <c r="AD110" s="2"/>
      <c r="AE110" s="2"/>
    </row>
    <row r="111" spans="1:31" x14ac:dyDescent="0.3">
      <c r="A111"/>
      <c r="B111"/>
      <c r="C111"/>
      <c r="D111"/>
      <c r="E111"/>
      <c r="F111" s="19"/>
      <c r="G111" s="11"/>
      <c r="H111" s="19"/>
      <c r="I111" s="20"/>
      <c r="J111" s="21"/>
      <c r="K111" s="36"/>
      <c r="P111" s="6"/>
      <c r="Q111" s="6"/>
      <c r="R111" s="9"/>
      <c r="X111" s="2"/>
      <c r="AB111" s="2"/>
      <c r="AC111" s="2"/>
      <c r="AD111" s="2"/>
      <c r="AE111" s="2"/>
    </row>
    <row r="112" spans="1:31" x14ac:dyDescent="0.3">
      <c r="A112"/>
      <c r="B112"/>
      <c r="C112"/>
      <c r="D112"/>
      <c r="E112"/>
      <c r="F112" s="19"/>
      <c r="G112" s="11"/>
      <c r="H112" s="19"/>
      <c r="I112" s="20"/>
      <c r="J112" s="21"/>
      <c r="K112" s="36"/>
      <c r="P112" s="6"/>
      <c r="Q112" s="6"/>
      <c r="R112" s="9"/>
      <c r="X112" s="2"/>
      <c r="AB112" s="2"/>
      <c r="AC112" s="2"/>
      <c r="AD112" s="2"/>
      <c r="AE112" s="2"/>
    </row>
    <row r="113" spans="1:31" x14ac:dyDescent="0.3">
      <c r="A113"/>
      <c r="B113"/>
      <c r="C113"/>
      <c r="D113"/>
      <c r="E113"/>
      <c r="F113" s="19"/>
      <c r="G113" s="11"/>
      <c r="H113" s="19"/>
      <c r="I113" s="20"/>
      <c r="J113" s="21"/>
      <c r="K113" s="36"/>
      <c r="P113" s="6"/>
      <c r="Q113" s="6"/>
      <c r="R113" s="9"/>
      <c r="X113" s="2"/>
      <c r="AB113" s="2"/>
      <c r="AC113" s="2"/>
      <c r="AD113" s="2"/>
      <c r="AE113" s="2"/>
    </row>
    <row r="114" spans="1:31" x14ac:dyDescent="0.3">
      <c r="A114"/>
      <c r="B114"/>
      <c r="C114"/>
      <c r="D114"/>
      <c r="E114"/>
      <c r="F114" s="19"/>
      <c r="G114" s="11"/>
      <c r="H114" s="19"/>
      <c r="I114" s="20"/>
      <c r="J114" s="21"/>
      <c r="K114" s="36"/>
      <c r="P114" s="6"/>
      <c r="Q114" s="6"/>
      <c r="R114" s="9"/>
      <c r="X114" s="2"/>
      <c r="AB114" s="2"/>
      <c r="AC114" s="2"/>
      <c r="AD114" s="2"/>
      <c r="AE114" s="2"/>
    </row>
    <row r="115" spans="1:31" x14ac:dyDescent="0.3">
      <c r="A115"/>
      <c r="B115"/>
      <c r="C115"/>
      <c r="D115"/>
      <c r="E115"/>
      <c r="F115" s="19"/>
      <c r="G115" s="11"/>
      <c r="H115" s="19"/>
      <c r="I115" s="20"/>
      <c r="J115" s="21"/>
      <c r="K115" s="36"/>
      <c r="P115" s="6"/>
      <c r="Q115" s="6"/>
      <c r="R115" s="9"/>
      <c r="X115" s="2"/>
      <c r="AB115" s="2"/>
      <c r="AC115" s="2"/>
      <c r="AD115" s="2"/>
      <c r="AE115" s="2"/>
    </row>
    <row r="116" spans="1:31" x14ac:dyDescent="0.3">
      <c r="A116"/>
      <c r="B116"/>
      <c r="C116"/>
      <c r="D116"/>
      <c r="E116"/>
      <c r="F116" s="19"/>
      <c r="G116" s="11"/>
      <c r="H116" s="19"/>
      <c r="I116" s="20"/>
      <c r="J116" s="21"/>
      <c r="K116" s="36"/>
      <c r="P116" s="6"/>
      <c r="Q116" s="6"/>
      <c r="R116" s="9"/>
      <c r="X116" s="2"/>
      <c r="AB116" s="2"/>
      <c r="AC116" s="2"/>
      <c r="AD116" s="2"/>
      <c r="AE116" s="2"/>
    </row>
    <row r="117" spans="1:31" x14ac:dyDescent="0.3">
      <c r="A117"/>
      <c r="B117"/>
      <c r="C117"/>
      <c r="D117"/>
      <c r="E117"/>
      <c r="F117" s="19"/>
      <c r="G117" s="11"/>
      <c r="H117" s="19"/>
      <c r="I117" s="20"/>
      <c r="J117" s="21"/>
      <c r="K117" s="36"/>
      <c r="P117" s="6"/>
      <c r="Q117" s="6"/>
      <c r="R117" s="9"/>
      <c r="X117" s="2"/>
      <c r="AB117" s="2"/>
      <c r="AC117" s="2"/>
      <c r="AD117" s="2"/>
      <c r="AE117" s="2"/>
    </row>
    <row r="118" spans="1:31" x14ac:dyDescent="0.3">
      <c r="A118"/>
      <c r="B118"/>
      <c r="C118"/>
      <c r="D118"/>
      <c r="E118"/>
      <c r="F118" s="19"/>
      <c r="G118" s="11"/>
      <c r="H118" s="19"/>
      <c r="I118" s="20"/>
      <c r="J118" s="21"/>
      <c r="K118" s="36"/>
      <c r="P118" s="6"/>
      <c r="Q118" s="6"/>
      <c r="R118" s="9"/>
      <c r="X118" s="2"/>
      <c r="AB118" s="2"/>
      <c r="AC118" s="2"/>
      <c r="AD118" s="2"/>
      <c r="AE118" s="2"/>
    </row>
    <row r="119" spans="1:31" x14ac:dyDescent="0.3">
      <c r="A119"/>
      <c r="B119"/>
      <c r="C119"/>
      <c r="D119"/>
      <c r="E119"/>
      <c r="F119" s="19"/>
      <c r="G119" s="11"/>
      <c r="H119" s="19"/>
      <c r="I119" s="20"/>
      <c r="J119" s="21"/>
      <c r="K119" s="36"/>
      <c r="P119" s="6"/>
      <c r="Q119" s="6"/>
      <c r="R119" s="9"/>
      <c r="X119" s="2"/>
      <c r="AB119" s="2"/>
      <c r="AC119" s="2"/>
      <c r="AD119" s="2"/>
      <c r="AE119" s="2"/>
    </row>
    <row r="120" spans="1:31" x14ac:dyDescent="0.3">
      <c r="A120"/>
      <c r="B120"/>
      <c r="C120"/>
      <c r="D120"/>
      <c r="E120"/>
      <c r="F120" s="19"/>
      <c r="G120" s="11"/>
      <c r="H120" s="19"/>
      <c r="I120" s="20"/>
      <c r="J120" s="21"/>
      <c r="K120" s="36"/>
      <c r="P120" s="6"/>
      <c r="Q120" s="6"/>
      <c r="R120" s="9"/>
      <c r="X120" s="2"/>
      <c r="AB120" s="2"/>
      <c r="AC120" s="2"/>
      <c r="AD120" s="2"/>
      <c r="AE120" s="2"/>
    </row>
    <row r="121" spans="1:31" x14ac:dyDescent="0.3">
      <c r="A121"/>
      <c r="B121"/>
      <c r="C121"/>
      <c r="D121"/>
      <c r="E121"/>
      <c r="F121" s="19"/>
      <c r="G121" s="11"/>
      <c r="H121" s="19"/>
      <c r="I121" s="20"/>
      <c r="J121" s="21"/>
      <c r="K121" s="36"/>
      <c r="P121" s="6"/>
      <c r="Q121" s="6"/>
      <c r="R121" s="9"/>
      <c r="X121" s="2"/>
      <c r="AB121" s="2"/>
      <c r="AC121" s="2"/>
      <c r="AD121" s="2"/>
      <c r="AE121" s="2"/>
    </row>
    <row r="122" spans="1:31" x14ac:dyDescent="0.3">
      <c r="A122"/>
      <c r="B122"/>
      <c r="C122"/>
      <c r="D122"/>
      <c r="E122"/>
      <c r="F122" s="19"/>
      <c r="G122" s="11"/>
      <c r="H122" s="19"/>
      <c r="I122" s="20"/>
      <c r="J122" s="21"/>
      <c r="K122" s="36"/>
      <c r="P122" s="6"/>
      <c r="Q122" s="6"/>
      <c r="R122" s="9"/>
      <c r="X122" s="2"/>
      <c r="AB122" s="2"/>
      <c r="AC122" s="2"/>
      <c r="AD122" s="2"/>
      <c r="AE122" s="2"/>
    </row>
    <row r="123" spans="1:31" x14ac:dyDescent="0.3">
      <c r="A123"/>
      <c r="B123"/>
      <c r="C123"/>
      <c r="D123"/>
      <c r="E123"/>
      <c r="F123" s="19"/>
      <c r="G123" s="11"/>
      <c r="H123" s="19"/>
      <c r="I123" s="20"/>
      <c r="J123" s="21"/>
      <c r="K123" s="36"/>
      <c r="P123" s="6"/>
      <c r="Q123" s="6"/>
      <c r="R123" s="9"/>
      <c r="X123" s="2"/>
      <c r="AB123" s="2"/>
      <c r="AC123" s="2"/>
      <c r="AD123" s="2"/>
      <c r="AE123" s="2"/>
    </row>
    <row r="124" spans="1:31" x14ac:dyDescent="0.3">
      <c r="A124"/>
      <c r="B124"/>
      <c r="C124"/>
      <c r="D124"/>
      <c r="E124"/>
      <c r="F124" s="19"/>
      <c r="G124" s="11"/>
      <c r="H124" s="19"/>
      <c r="I124" s="20"/>
      <c r="J124" s="21"/>
      <c r="K124" s="36"/>
      <c r="P124" s="6"/>
      <c r="Q124" s="6"/>
      <c r="R124" s="9"/>
      <c r="X124" s="2"/>
      <c r="AB124" s="2"/>
      <c r="AC124" s="2"/>
      <c r="AD124" s="2"/>
      <c r="AE124" s="2"/>
    </row>
    <row r="125" spans="1:31" x14ac:dyDescent="0.3">
      <c r="A125"/>
      <c r="B125"/>
      <c r="C125"/>
      <c r="D125"/>
      <c r="E125"/>
      <c r="F125" s="19"/>
      <c r="G125" s="11"/>
      <c r="H125" s="19"/>
      <c r="I125" s="20"/>
      <c r="J125" s="21"/>
      <c r="K125" s="36"/>
      <c r="P125" s="6"/>
      <c r="Q125" s="6"/>
      <c r="R125" s="9"/>
      <c r="X125" s="2"/>
      <c r="AB125" s="2"/>
      <c r="AC125" s="2"/>
      <c r="AD125" s="2"/>
      <c r="AE125" s="2"/>
    </row>
    <row r="126" spans="1:31" x14ac:dyDescent="0.3">
      <c r="A126"/>
      <c r="B126"/>
      <c r="C126"/>
      <c r="D126"/>
      <c r="E126"/>
      <c r="F126" s="19"/>
      <c r="G126" s="11"/>
      <c r="H126" s="19"/>
      <c r="I126" s="20"/>
      <c r="J126" s="21"/>
      <c r="K126" s="36"/>
      <c r="P126" s="6"/>
      <c r="Q126" s="6"/>
      <c r="R126" s="9"/>
      <c r="X126" s="2"/>
      <c r="AB126" s="2"/>
      <c r="AC126" s="2"/>
      <c r="AD126" s="2"/>
      <c r="AE126" s="2"/>
    </row>
    <row r="127" spans="1:31" x14ac:dyDescent="0.3">
      <c r="A127"/>
      <c r="B127"/>
      <c r="C127"/>
      <c r="D127"/>
      <c r="E127"/>
      <c r="F127" s="19"/>
      <c r="G127" s="11"/>
      <c r="H127" s="19"/>
      <c r="I127" s="20"/>
      <c r="J127" s="21"/>
      <c r="K127" s="36"/>
      <c r="P127" s="6"/>
      <c r="Q127" s="6"/>
      <c r="R127" s="9"/>
      <c r="X127" s="2"/>
      <c r="AB127" s="2"/>
      <c r="AC127" s="2"/>
      <c r="AD127" s="2"/>
      <c r="AE127" s="2"/>
    </row>
    <row r="128" spans="1:31" x14ac:dyDescent="0.3">
      <c r="A128"/>
      <c r="B128"/>
      <c r="C128"/>
      <c r="D128"/>
      <c r="E128"/>
      <c r="F128" s="19"/>
      <c r="G128" s="11"/>
      <c r="H128" s="19"/>
      <c r="I128" s="20"/>
      <c r="J128" s="21"/>
      <c r="K128" s="36"/>
      <c r="P128" s="6"/>
      <c r="Q128" s="6"/>
      <c r="R128" s="9"/>
      <c r="X128" s="2"/>
      <c r="AB128" s="2"/>
      <c r="AC128" s="2"/>
      <c r="AD128" s="2"/>
      <c r="AE128" s="2"/>
    </row>
    <row r="129" spans="1:31" x14ac:dyDescent="0.3">
      <c r="A129"/>
      <c r="B129"/>
      <c r="C129"/>
      <c r="D129"/>
      <c r="E129"/>
      <c r="F129" s="19"/>
      <c r="G129" s="11"/>
      <c r="H129" s="19"/>
      <c r="I129" s="20"/>
      <c r="J129" s="21"/>
      <c r="K129" s="36"/>
      <c r="P129" s="6"/>
      <c r="Q129" s="6"/>
      <c r="R129" s="9"/>
      <c r="X129" s="2"/>
      <c r="AB129" s="2"/>
      <c r="AC129" s="2"/>
      <c r="AD129" s="2"/>
      <c r="AE129" s="2"/>
    </row>
    <row r="130" spans="1:31" x14ac:dyDescent="0.3">
      <c r="A130"/>
      <c r="B130"/>
      <c r="C130"/>
      <c r="D130"/>
      <c r="E130"/>
      <c r="F130" s="19"/>
      <c r="G130" s="11"/>
      <c r="H130" s="19"/>
      <c r="I130" s="20"/>
      <c r="J130" s="21"/>
      <c r="K130" s="36"/>
      <c r="P130" s="6"/>
      <c r="Q130" s="6"/>
      <c r="R130" s="9"/>
      <c r="X130" s="2"/>
      <c r="AB130" s="2"/>
      <c r="AC130" s="2"/>
      <c r="AD130" s="2"/>
      <c r="AE130" s="2"/>
    </row>
    <row r="131" spans="1:31" x14ac:dyDescent="0.3">
      <c r="A131"/>
      <c r="B131"/>
      <c r="C131"/>
      <c r="D131"/>
      <c r="E131"/>
      <c r="F131" s="19"/>
      <c r="G131" s="11"/>
      <c r="H131" s="19"/>
      <c r="I131" s="20"/>
      <c r="J131" s="21"/>
      <c r="K131" s="36"/>
      <c r="P131" s="6"/>
      <c r="Q131" s="6"/>
      <c r="R131" s="9"/>
      <c r="X131" s="2"/>
      <c r="AB131" s="2"/>
      <c r="AC131" s="2"/>
      <c r="AD131" s="2"/>
      <c r="AE131" s="2"/>
    </row>
    <row r="132" spans="1:31" x14ac:dyDescent="0.3">
      <c r="A132"/>
      <c r="B132"/>
      <c r="C132"/>
      <c r="D132"/>
      <c r="E132"/>
      <c r="F132" s="19"/>
      <c r="G132" s="11"/>
      <c r="H132" s="19"/>
      <c r="I132" s="20"/>
      <c r="J132" s="21"/>
      <c r="K132" s="36"/>
      <c r="P132" s="6"/>
      <c r="Q132" s="6"/>
      <c r="R132" s="9"/>
      <c r="X132" s="2"/>
      <c r="AB132" s="2"/>
      <c r="AC132" s="2"/>
      <c r="AD132" s="2"/>
      <c r="AE132" s="2"/>
    </row>
    <row r="133" spans="1:31" x14ac:dyDescent="0.3">
      <c r="A133"/>
      <c r="B133"/>
      <c r="C133"/>
      <c r="D133"/>
      <c r="E133"/>
      <c r="F133" s="19"/>
      <c r="G133" s="11"/>
      <c r="H133" s="19"/>
      <c r="I133" s="20"/>
      <c r="J133" s="21"/>
      <c r="K133" s="36"/>
      <c r="P133" s="6"/>
      <c r="Q133" s="6"/>
      <c r="R133" s="9"/>
      <c r="X133" s="2"/>
      <c r="AB133" s="2"/>
      <c r="AC133" s="2"/>
      <c r="AD133" s="2"/>
      <c r="AE133" s="2"/>
    </row>
    <row r="134" spans="1:31" x14ac:dyDescent="0.3">
      <c r="A134"/>
      <c r="B134"/>
      <c r="C134"/>
      <c r="D134"/>
      <c r="E134"/>
      <c r="F134" s="19"/>
      <c r="G134" s="11"/>
      <c r="H134" s="19"/>
      <c r="I134" s="20"/>
      <c r="J134" s="21"/>
      <c r="K134" s="36"/>
      <c r="P134" s="6"/>
      <c r="Q134" s="6"/>
      <c r="R134" s="9"/>
      <c r="X134" s="2"/>
      <c r="AB134" s="2"/>
      <c r="AC134" s="2"/>
      <c r="AD134" s="2"/>
      <c r="AE134" s="2"/>
    </row>
    <row r="135" spans="1:31" x14ac:dyDescent="0.3">
      <c r="A135"/>
      <c r="B135"/>
      <c r="C135"/>
      <c r="D135"/>
      <c r="E135"/>
      <c r="F135" s="19"/>
      <c r="G135" s="11"/>
      <c r="H135" s="19"/>
      <c r="I135" s="20"/>
      <c r="J135" s="21"/>
      <c r="K135" s="36"/>
      <c r="P135" s="6"/>
      <c r="Q135" s="6"/>
      <c r="R135" s="9"/>
      <c r="X135" s="2"/>
      <c r="AB135" s="2"/>
      <c r="AC135" s="2"/>
      <c r="AD135" s="2"/>
      <c r="AE135" s="2"/>
    </row>
    <row r="136" spans="1:31" x14ac:dyDescent="0.3">
      <c r="A136"/>
      <c r="B136"/>
      <c r="C136"/>
      <c r="D136"/>
      <c r="E136"/>
      <c r="F136" s="19"/>
      <c r="G136" s="11"/>
      <c r="H136" s="19"/>
      <c r="I136" s="20"/>
      <c r="J136" s="21"/>
      <c r="K136" s="36"/>
      <c r="P136" s="6"/>
      <c r="Q136" s="6"/>
      <c r="R136" s="9"/>
      <c r="X136" s="2"/>
      <c r="AB136" s="2"/>
      <c r="AC136" s="2"/>
      <c r="AD136" s="2"/>
      <c r="AE136" s="2"/>
    </row>
    <row r="137" spans="1:31" x14ac:dyDescent="0.3">
      <c r="A137"/>
      <c r="B137"/>
      <c r="C137"/>
      <c r="D137"/>
      <c r="E137"/>
      <c r="F137" s="19"/>
      <c r="G137" s="11"/>
      <c r="H137" s="19"/>
      <c r="I137" s="20"/>
      <c r="J137" s="21"/>
      <c r="K137" s="36"/>
      <c r="P137" s="6"/>
      <c r="Q137" s="6"/>
      <c r="R137" s="9"/>
      <c r="X137" s="2"/>
      <c r="AB137" s="2"/>
      <c r="AC137" s="2"/>
      <c r="AD137" s="2"/>
      <c r="AE137" s="2"/>
    </row>
    <row r="138" spans="1:31" x14ac:dyDescent="0.3">
      <c r="A138"/>
      <c r="B138"/>
      <c r="C138"/>
      <c r="D138"/>
      <c r="E138"/>
      <c r="F138" s="19"/>
      <c r="G138" s="11"/>
      <c r="H138" s="19"/>
      <c r="I138" s="20"/>
      <c r="J138" s="21"/>
      <c r="K138" s="36"/>
      <c r="P138" s="6"/>
      <c r="Q138" s="6"/>
      <c r="R138" s="9"/>
      <c r="X138" s="2"/>
      <c r="AB138" s="2"/>
      <c r="AC138" s="2"/>
      <c r="AD138" s="2"/>
      <c r="AE138" s="2"/>
    </row>
    <row r="139" spans="1:31" x14ac:dyDescent="0.3">
      <c r="A139"/>
      <c r="B139"/>
      <c r="C139"/>
      <c r="D139"/>
      <c r="E139"/>
      <c r="F139" s="19"/>
      <c r="G139" s="11"/>
      <c r="H139" s="19"/>
      <c r="I139" s="20"/>
      <c r="J139" s="21"/>
      <c r="K139" s="36"/>
      <c r="P139" s="6"/>
      <c r="Q139" s="6"/>
      <c r="R139" s="9"/>
      <c r="X139" s="2"/>
      <c r="AB139" s="2"/>
      <c r="AC139" s="2"/>
      <c r="AD139" s="2"/>
      <c r="AE139" s="2"/>
    </row>
    <row r="140" spans="1:31" x14ac:dyDescent="0.3">
      <c r="A140"/>
      <c r="B140"/>
      <c r="C140"/>
      <c r="D140"/>
      <c r="E140"/>
      <c r="F140" s="19"/>
      <c r="G140" s="11"/>
      <c r="H140" s="19"/>
      <c r="I140" s="20"/>
      <c r="J140" s="21"/>
      <c r="K140" s="36"/>
      <c r="P140" s="6"/>
      <c r="Q140" s="6"/>
      <c r="R140" s="9"/>
      <c r="X140" s="2"/>
      <c r="AB140" s="2"/>
      <c r="AC140" s="2"/>
      <c r="AD140" s="2"/>
      <c r="AE140" s="2"/>
    </row>
    <row r="141" spans="1:31" x14ac:dyDescent="0.3">
      <c r="A141"/>
      <c r="B141"/>
      <c r="C141"/>
      <c r="D141"/>
      <c r="E141"/>
      <c r="F141" s="19"/>
      <c r="G141" s="11"/>
      <c r="H141" s="19"/>
      <c r="I141" s="20"/>
      <c r="J141" s="21"/>
      <c r="K141" s="36"/>
      <c r="P141" s="6"/>
      <c r="Q141" s="6"/>
      <c r="R141" s="9"/>
      <c r="X141" s="2"/>
      <c r="AB141" s="2"/>
      <c r="AC141" s="2"/>
      <c r="AD141" s="2"/>
      <c r="AE141" s="2"/>
    </row>
    <row r="142" spans="1:31" x14ac:dyDescent="0.3">
      <c r="A142"/>
      <c r="B142"/>
      <c r="C142"/>
      <c r="D142"/>
      <c r="E142"/>
      <c r="F142" s="19"/>
      <c r="G142" s="11"/>
      <c r="H142" s="19"/>
      <c r="I142" s="20"/>
      <c r="J142" s="21"/>
      <c r="K142" s="36"/>
      <c r="P142" s="6"/>
      <c r="Q142" s="6"/>
      <c r="R142" s="9"/>
      <c r="X142" s="2"/>
      <c r="AB142" s="2"/>
      <c r="AC142" s="2"/>
      <c r="AD142" s="2"/>
      <c r="AE142" s="2"/>
    </row>
    <row r="143" spans="1:31" x14ac:dyDescent="0.3">
      <c r="A143"/>
      <c r="B143"/>
      <c r="C143"/>
      <c r="D143"/>
      <c r="E143"/>
      <c r="F143" s="19"/>
      <c r="G143" s="11"/>
      <c r="H143" s="19"/>
      <c r="I143" s="20"/>
      <c r="J143" s="21"/>
      <c r="K143" s="36"/>
      <c r="P143" s="6"/>
      <c r="Q143" s="6"/>
      <c r="R143" s="9"/>
      <c r="X143" s="2"/>
      <c r="AB143" s="2"/>
      <c r="AC143" s="2"/>
      <c r="AD143" s="2"/>
      <c r="AE143" s="2"/>
    </row>
    <row r="144" spans="1:31" x14ac:dyDescent="0.3">
      <c r="A144"/>
      <c r="B144"/>
      <c r="C144"/>
      <c r="D144"/>
      <c r="E144"/>
      <c r="F144" s="19"/>
      <c r="G144" s="11"/>
      <c r="H144" s="19"/>
      <c r="I144" s="20"/>
      <c r="J144" s="21"/>
      <c r="K144" s="36"/>
      <c r="P144" s="6"/>
      <c r="Q144" s="6"/>
      <c r="R144" s="9"/>
      <c r="X144" s="2"/>
      <c r="AB144" s="2"/>
      <c r="AC144" s="2"/>
      <c r="AD144" s="2"/>
      <c r="AE144" s="2"/>
    </row>
    <row r="145" spans="1:31" x14ac:dyDescent="0.3">
      <c r="A145"/>
      <c r="B145"/>
      <c r="C145"/>
      <c r="D145"/>
      <c r="E145"/>
      <c r="F145" s="19"/>
      <c r="G145" s="11"/>
      <c r="H145" s="19"/>
      <c r="I145" s="20"/>
      <c r="J145" s="21"/>
      <c r="K145" s="36"/>
      <c r="P145" s="6"/>
      <c r="Q145" s="6"/>
      <c r="R145" s="9"/>
      <c r="X145" s="2"/>
      <c r="AB145" s="2"/>
      <c r="AC145" s="2"/>
      <c r="AD145" s="2"/>
      <c r="AE145" s="2"/>
    </row>
    <row r="146" spans="1:31" x14ac:dyDescent="0.3">
      <c r="A146"/>
      <c r="B146"/>
      <c r="C146"/>
      <c r="D146"/>
      <c r="E146"/>
      <c r="F146" s="19"/>
      <c r="G146" s="11"/>
      <c r="H146" s="19"/>
      <c r="I146" s="20"/>
      <c r="J146" s="21"/>
      <c r="K146" s="36"/>
      <c r="P146" s="6"/>
      <c r="Q146" s="6"/>
      <c r="R146" s="9"/>
      <c r="X146" s="2"/>
      <c r="AB146" s="2"/>
      <c r="AC146" s="2"/>
      <c r="AD146" s="2"/>
      <c r="AE146" s="2"/>
    </row>
    <row r="147" spans="1:31" x14ac:dyDescent="0.3">
      <c r="A147"/>
      <c r="B147"/>
      <c r="C147"/>
      <c r="D147"/>
      <c r="E147"/>
      <c r="F147" s="19"/>
      <c r="G147" s="11"/>
      <c r="H147" s="19"/>
      <c r="I147" s="20"/>
      <c r="J147" s="21"/>
      <c r="K147" s="36"/>
      <c r="P147" s="6"/>
      <c r="Q147" s="6"/>
      <c r="R147" s="9"/>
      <c r="X147" s="2"/>
      <c r="AB147" s="2"/>
      <c r="AC147" s="2"/>
      <c r="AD147" s="2"/>
      <c r="AE147" s="2"/>
    </row>
    <row r="148" spans="1:31" x14ac:dyDescent="0.3">
      <c r="A148"/>
      <c r="B148"/>
      <c r="C148"/>
      <c r="D148"/>
      <c r="E148"/>
      <c r="F148" s="19"/>
      <c r="G148" s="11"/>
      <c r="H148" s="19"/>
      <c r="I148" s="20"/>
      <c r="J148" s="21"/>
      <c r="K148" s="36"/>
      <c r="P148" s="6"/>
      <c r="Q148" s="6"/>
      <c r="R148" s="9"/>
      <c r="X148" s="2"/>
      <c r="AB148" s="2"/>
      <c r="AC148" s="2"/>
      <c r="AD148" s="2"/>
      <c r="AE148" s="2"/>
    </row>
    <row r="149" spans="1:31" x14ac:dyDescent="0.3">
      <c r="A149"/>
      <c r="B149"/>
      <c r="C149"/>
      <c r="D149"/>
      <c r="E149"/>
      <c r="F149" s="19"/>
      <c r="G149" s="11"/>
      <c r="H149" s="19"/>
      <c r="I149" s="20"/>
      <c r="J149" s="21"/>
      <c r="K149" s="36"/>
      <c r="P149" s="6"/>
      <c r="Q149" s="6"/>
      <c r="R149" s="9"/>
      <c r="X149" s="2"/>
      <c r="AB149" s="2"/>
      <c r="AC149" s="2"/>
      <c r="AD149" s="2"/>
      <c r="AE149" s="2"/>
    </row>
    <row r="150" spans="1:31" x14ac:dyDescent="0.3">
      <c r="A150"/>
      <c r="B150"/>
      <c r="C150"/>
      <c r="D150"/>
      <c r="E150"/>
      <c r="F150" s="19"/>
      <c r="G150" s="11"/>
      <c r="H150" s="19"/>
      <c r="I150" s="20"/>
      <c r="J150" s="21"/>
      <c r="K150" s="36"/>
      <c r="P150" s="6"/>
      <c r="Q150" s="6"/>
      <c r="R150" s="9"/>
      <c r="X150" s="2"/>
      <c r="AB150" s="2"/>
      <c r="AC150" s="2"/>
      <c r="AD150" s="2"/>
      <c r="AE150" s="2"/>
    </row>
    <row r="151" spans="1:31" x14ac:dyDescent="0.3">
      <c r="A151"/>
      <c r="B151"/>
      <c r="C151"/>
      <c r="D151"/>
      <c r="E151"/>
      <c r="F151" s="19"/>
      <c r="G151" s="11"/>
      <c r="H151" s="19"/>
      <c r="I151" s="20"/>
      <c r="J151" s="21"/>
      <c r="K151" s="36"/>
      <c r="P151" s="6"/>
      <c r="Q151" s="6"/>
      <c r="R151" s="9"/>
      <c r="X151" s="2"/>
      <c r="AB151" s="2"/>
      <c r="AC151" s="2"/>
      <c r="AD151" s="2"/>
      <c r="AE151" s="2"/>
    </row>
    <row r="152" spans="1:31" x14ac:dyDescent="0.3">
      <c r="A152"/>
      <c r="B152"/>
      <c r="C152"/>
      <c r="D152"/>
      <c r="E152"/>
      <c r="F152" s="19"/>
      <c r="G152" s="11"/>
      <c r="H152" s="19"/>
      <c r="I152" s="20"/>
      <c r="J152" s="21"/>
      <c r="K152" s="36"/>
      <c r="P152" s="6"/>
      <c r="Q152" s="6"/>
      <c r="R152" s="9"/>
      <c r="X152" s="2"/>
      <c r="AB152" s="2"/>
      <c r="AC152" s="2"/>
      <c r="AD152" s="2"/>
      <c r="AE152" s="2"/>
    </row>
    <row r="153" spans="1:31" x14ac:dyDescent="0.3">
      <c r="A153"/>
      <c r="B153"/>
      <c r="C153"/>
      <c r="D153"/>
      <c r="E153"/>
      <c r="F153" s="19"/>
      <c r="G153" s="11"/>
      <c r="H153" s="19"/>
      <c r="I153" s="20"/>
      <c r="J153" s="21"/>
      <c r="K153" s="36"/>
      <c r="P153" s="6"/>
      <c r="Q153" s="6"/>
      <c r="R153" s="9"/>
      <c r="X153" s="2"/>
      <c r="AB153" s="2"/>
      <c r="AC153" s="2"/>
      <c r="AD153" s="2"/>
      <c r="AE153" s="2"/>
    </row>
    <row r="154" spans="1:31" x14ac:dyDescent="0.3">
      <c r="A154"/>
      <c r="B154"/>
      <c r="C154"/>
      <c r="D154"/>
      <c r="E154"/>
      <c r="F154" s="19"/>
      <c r="G154" s="11"/>
      <c r="H154" s="19"/>
      <c r="I154" s="20"/>
      <c r="J154" s="21"/>
      <c r="K154" s="36"/>
      <c r="P154" s="6"/>
      <c r="Q154" s="6"/>
      <c r="R154" s="9"/>
      <c r="X154" s="2"/>
      <c r="AB154" s="2"/>
      <c r="AC154" s="2"/>
      <c r="AD154" s="2"/>
      <c r="AE154" s="2"/>
    </row>
    <row r="155" spans="1:31" x14ac:dyDescent="0.3">
      <c r="A155"/>
      <c r="B155"/>
      <c r="C155"/>
      <c r="D155"/>
      <c r="E155"/>
      <c r="F155" s="19"/>
      <c r="G155" s="11"/>
      <c r="H155" s="19"/>
      <c r="I155" s="20"/>
      <c r="J155" s="21"/>
      <c r="K155" s="36"/>
      <c r="P155" s="6"/>
      <c r="Q155" s="6"/>
      <c r="R155" s="9"/>
      <c r="X155" s="2"/>
      <c r="AB155" s="2"/>
      <c r="AC155" s="2"/>
      <c r="AD155" s="2"/>
      <c r="AE155" s="2"/>
    </row>
    <row r="156" spans="1:31" x14ac:dyDescent="0.3">
      <c r="A156"/>
      <c r="B156"/>
      <c r="C156"/>
      <c r="D156"/>
      <c r="E156"/>
      <c r="F156" s="19"/>
      <c r="G156" s="11"/>
      <c r="H156" s="19"/>
      <c r="I156" s="20"/>
      <c r="J156" s="21"/>
      <c r="K156" s="36"/>
      <c r="P156" s="6"/>
      <c r="Q156" s="6"/>
      <c r="R156" s="9"/>
      <c r="X156" s="2"/>
      <c r="AB156" s="2"/>
      <c r="AC156" s="2"/>
      <c r="AD156" s="2"/>
      <c r="AE156" s="2"/>
    </row>
    <row r="157" spans="1:31" x14ac:dyDescent="0.3">
      <c r="A157"/>
      <c r="B157"/>
      <c r="C157"/>
      <c r="D157"/>
      <c r="E157"/>
      <c r="F157" s="19"/>
      <c r="G157" s="11"/>
      <c r="H157" s="19"/>
      <c r="I157" s="20"/>
      <c r="J157" s="21"/>
      <c r="K157" s="36"/>
      <c r="P157" s="6"/>
      <c r="Q157" s="6"/>
      <c r="R157" s="9"/>
      <c r="X157" s="2"/>
      <c r="AB157" s="2"/>
      <c r="AC157" s="2"/>
      <c r="AD157" s="2"/>
      <c r="AE157" s="2"/>
    </row>
    <row r="158" spans="1:31" x14ac:dyDescent="0.3">
      <c r="A158"/>
      <c r="B158"/>
      <c r="C158"/>
      <c r="D158"/>
      <c r="E158"/>
      <c r="F158" s="19"/>
      <c r="G158" s="11"/>
      <c r="H158" s="19"/>
      <c r="I158" s="20"/>
      <c r="J158" s="21"/>
      <c r="K158" s="36"/>
      <c r="P158" s="6"/>
      <c r="Q158" s="6"/>
      <c r="R158" s="9"/>
      <c r="X158" s="2"/>
      <c r="AB158" s="2"/>
      <c r="AC158" s="2"/>
      <c r="AD158" s="2"/>
      <c r="AE158" s="2"/>
    </row>
    <row r="159" spans="1:31" x14ac:dyDescent="0.3">
      <c r="A159"/>
      <c r="B159"/>
      <c r="C159"/>
      <c r="D159"/>
      <c r="E159"/>
      <c r="F159" s="19"/>
      <c r="G159" s="11"/>
      <c r="H159" s="19"/>
      <c r="I159" s="20"/>
      <c r="J159" s="21"/>
      <c r="K159" s="36"/>
      <c r="P159" s="6"/>
      <c r="Q159" s="6"/>
      <c r="R159" s="9"/>
      <c r="X159" s="2"/>
      <c r="AB159" s="2"/>
      <c r="AC159" s="2"/>
      <c r="AD159" s="2"/>
      <c r="AE159" s="2"/>
    </row>
    <row r="160" spans="1:31" x14ac:dyDescent="0.3">
      <c r="A160"/>
      <c r="B160"/>
      <c r="C160"/>
      <c r="D160"/>
      <c r="E160"/>
      <c r="F160" s="19"/>
      <c r="G160" s="11"/>
      <c r="H160" s="19"/>
      <c r="I160" s="20"/>
      <c r="J160" s="21"/>
      <c r="K160" s="36"/>
      <c r="P160" s="6"/>
      <c r="Q160" s="6"/>
      <c r="R160" s="9"/>
      <c r="X160" s="2"/>
      <c r="AB160" s="2"/>
      <c r="AC160" s="2"/>
      <c r="AD160" s="2"/>
      <c r="AE160" s="2"/>
    </row>
    <row r="161" spans="1:31" x14ac:dyDescent="0.3">
      <c r="A161"/>
      <c r="B161"/>
      <c r="C161"/>
      <c r="D161"/>
      <c r="E161"/>
      <c r="F161" s="19"/>
      <c r="G161" s="11"/>
      <c r="H161" s="19"/>
      <c r="I161" s="20"/>
      <c r="J161" s="21"/>
      <c r="K161" s="36"/>
      <c r="P161" s="6"/>
      <c r="Q161" s="6"/>
      <c r="R161" s="9"/>
      <c r="X161" s="2"/>
      <c r="AB161" s="2"/>
      <c r="AC161" s="2"/>
      <c r="AD161" s="2"/>
      <c r="AE161" s="2"/>
    </row>
    <row r="162" spans="1:31" x14ac:dyDescent="0.3">
      <c r="A162"/>
      <c r="B162"/>
      <c r="C162"/>
      <c r="D162"/>
      <c r="E162"/>
      <c r="F162" s="19"/>
      <c r="G162" s="11"/>
      <c r="H162" s="19"/>
      <c r="I162" s="20"/>
      <c r="J162" s="21"/>
      <c r="K162" s="36"/>
      <c r="P162" s="6"/>
      <c r="Q162" s="6"/>
      <c r="R162" s="9"/>
      <c r="X162" s="2"/>
      <c r="AB162" s="2"/>
      <c r="AC162" s="2"/>
      <c r="AD162" s="2"/>
      <c r="AE162" s="2"/>
    </row>
    <row r="163" spans="1:31" x14ac:dyDescent="0.3">
      <c r="A163"/>
      <c r="B163"/>
      <c r="C163"/>
      <c r="D163"/>
      <c r="E163"/>
      <c r="F163" s="19"/>
      <c r="G163" s="11"/>
      <c r="H163" s="19"/>
      <c r="I163" s="20"/>
      <c r="J163" s="21"/>
      <c r="K163" s="36"/>
      <c r="P163" s="6"/>
      <c r="Q163" s="6"/>
      <c r="R163" s="9"/>
      <c r="X163" s="2"/>
      <c r="AB163" s="2"/>
      <c r="AC163" s="2"/>
      <c r="AD163" s="2"/>
      <c r="AE163" s="2"/>
    </row>
    <row r="164" spans="1:31" x14ac:dyDescent="0.3">
      <c r="A164"/>
      <c r="B164"/>
      <c r="C164"/>
      <c r="D164"/>
      <c r="E164"/>
      <c r="F164" s="19"/>
      <c r="G164" s="11"/>
      <c r="H164" s="19"/>
      <c r="I164" s="20"/>
      <c r="J164" s="21"/>
      <c r="K164" s="36"/>
      <c r="P164" s="6"/>
      <c r="Q164" s="6"/>
      <c r="R164" s="9"/>
      <c r="X164" s="2"/>
      <c r="AB164" s="2"/>
      <c r="AC164" s="2"/>
      <c r="AD164" s="2"/>
      <c r="AE164" s="2"/>
    </row>
    <row r="165" spans="1:31" x14ac:dyDescent="0.3">
      <c r="A165"/>
      <c r="B165"/>
      <c r="C165"/>
      <c r="D165"/>
      <c r="E165"/>
      <c r="F165" s="19"/>
      <c r="G165" s="11"/>
      <c r="H165" s="19"/>
      <c r="I165" s="20"/>
      <c r="J165" s="21"/>
      <c r="K165" s="36"/>
      <c r="P165" s="6"/>
      <c r="Q165" s="6"/>
      <c r="R165" s="9"/>
      <c r="X165" s="2"/>
      <c r="AB165" s="2"/>
      <c r="AC165" s="2"/>
      <c r="AD165" s="2"/>
      <c r="AE165" s="2"/>
    </row>
    <row r="166" spans="1:31" x14ac:dyDescent="0.3">
      <c r="A166"/>
      <c r="B166"/>
      <c r="C166"/>
      <c r="D166"/>
      <c r="E166"/>
      <c r="F166" s="19"/>
      <c r="G166" s="11"/>
      <c r="H166" s="19"/>
      <c r="I166" s="20"/>
      <c r="J166" s="21"/>
      <c r="K166" s="36"/>
      <c r="P166" s="6"/>
      <c r="Q166" s="6"/>
      <c r="R166" s="9"/>
      <c r="X166" s="2"/>
      <c r="AB166" s="2"/>
      <c r="AC166" s="2"/>
      <c r="AD166" s="2"/>
      <c r="AE166" s="2"/>
    </row>
    <row r="167" spans="1:31" x14ac:dyDescent="0.3">
      <c r="A167"/>
      <c r="B167"/>
      <c r="C167"/>
      <c r="D167"/>
      <c r="E167"/>
      <c r="F167" s="19"/>
      <c r="G167" s="11"/>
      <c r="H167" s="19"/>
      <c r="I167" s="20"/>
      <c r="J167" s="21"/>
      <c r="K167" s="36"/>
      <c r="P167" s="6"/>
      <c r="Q167" s="6"/>
      <c r="R167" s="9"/>
      <c r="X167" s="2"/>
      <c r="AB167" s="2"/>
      <c r="AC167" s="2"/>
      <c r="AD167" s="2"/>
      <c r="AE167" s="2"/>
    </row>
    <row r="168" spans="1:31" x14ac:dyDescent="0.3">
      <c r="A168"/>
      <c r="B168"/>
      <c r="C168"/>
      <c r="D168"/>
      <c r="E168"/>
      <c r="F168" s="19"/>
      <c r="G168" s="11"/>
      <c r="H168" s="19"/>
      <c r="I168" s="20"/>
      <c r="J168" s="21"/>
      <c r="K168" s="36"/>
      <c r="P168" s="6"/>
      <c r="Q168" s="6"/>
      <c r="R168" s="9"/>
      <c r="X168" s="2"/>
      <c r="AB168" s="2"/>
      <c r="AC168" s="2"/>
      <c r="AD168" s="2"/>
      <c r="AE168" s="2"/>
    </row>
    <row r="169" spans="1:31" x14ac:dyDescent="0.3">
      <c r="A169"/>
      <c r="B169"/>
      <c r="C169"/>
      <c r="D169"/>
      <c r="E169"/>
      <c r="F169" s="19"/>
      <c r="G169" s="11"/>
      <c r="H169" s="19"/>
      <c r="I169" s="20"/>
      <c r="J169" s="21"/>
      <c r="K169" s="36"/>
      <c r="P169" s="6"/>
      <c r="Q169" s="6"/>
      <c r="R169" s="9"/>
      <c r="X169" s="2"/>
      <c r="AB169" s="2"/>
      <c r="AC169" s="2"/>
      <c r="AD169" s="2"/>
      <c r="AE169" s="2"/>
    </row>
    <row r="170" spans="1:31" x14ac:dyDescent="0.3">
      <c r="A170"/>
      <c r="B170"/>
      <c r="C170"/>
      <c r="D170"/>
      <c r="E170"/>
      <c r="F170" s="19"/>
      <c r="G170" s="11"/>
      <c r="H170" s="19"/>
      <c r="I170" s="20"/>
      <c r="J170" s="21"/>
      <c r="K170" s="36"/>
      <c r="P170" s="6"/>
      <c r="Q170" s="6"/>
      <c r="R170" s="9"/>
      <c r="X170" s="2"/>
      <c r="AB170" s="2"/>
      <c r="AC170" s="2"/>
      <c r="AD170" s="2"/>
      <c r="AE170" s="2"/>
    </row>
    <row r="171" spans="1:31" x14ac:dyDescent="0.3">
      <c r="A171"/>
      <c r="B171"/>
      <c r="C171"/>
      <c r="D171"/>
      <c r="E171"/>
      <c r="F171" s="19"/>
      <c r="G171" s="11"/>
      <c r="H171" s="19"/>
      <c r="I171" s="20"/>
      <c r="J171" s="21"/>
      <c r="K171" s="36"/>
      <c r="P171" s="6"/>
      <c r="Q171" s="6"/>
      <c r="R171" s="9"/>
      <c r="X171" s="2"/>
      <c r="AB171" s="2"/>
      <c r="AC171" s="2"/>
      <c r="AD171" s="2"/>
      <c r="AE171" s="2"/>
    </row>
    <row r="172" spans="1:31" x14ac:dyDescent="0.3">
      <c r="A172"/>
      <c r="B172"/>
      <c r="C172"/>
      <c r="D172"/>
      <c r="E172"/>
      <c r="F172" s="19"/>
      <c r="G172" s="11"/>
      <c r="H172" s="19"/>
      <c r="I172" s="20"/>
      <c r="J172" s="21"/>
      <c r="K172" s="36"/>
      <c r="P172" s="6"/>
      <c r="Q172" s="6"/>
      <c r="R172" s="9"/>
      <c r="X172" s="2"/>
      <c r="AB172" s="2"/>
      <c r="AC172" s="2"/>
      <c r="AD172" s="2"/>
      <c r="AE172" s="2"/>
    </row>
    <row r="173" spans="1:31" x14ac:dyDescent="0.3">
      <c r="A173"/>
      <c r="B173"/>
      <c r="C173"/>
      <c r="D173"/>
      <c r="E173"/>
      <c r="F173" s="19"/>
      <c r="G173" s="11"/>
      <c r="H173" s="19"/>
      <c r="I173" s="20"/>
      <c r="J173" s="21"/>
      <c r="K173" s="36"/>
      <c r="P173" s="6"/>
      <c r="Q173" s="6"/>
      <c r="R173" s="9"/>
      <c r="X173" s="2"/>
      <c r="AB173" s="2"/>
      <c r="AC173" s="2"/>
      <c r="AD173" s="2"/>
      <c r="AE173" s="2"/>
    </row>
    <row r="174" spans="1:31" x14ac:dyDescent="0.3">
      <c r="A174"/>
      <c r="B174"/>
      <c r="C174"/>
      <c r="D174"/>
      <c r="E174"/>
      <c r="F174" s="19"/>
      <c r="G174" s="11"/>
      <c r="H174" s="19"/>
      <c r="I174" s="20"/>
      <c r="J174" s="21"/>
      <c r="K174" s="36"/>
      <c r="P174" s="6"/>
      <c r="Q174" s="6"/>
      <c r="R174" s="9"/>
      <c r="X174" s="2"/>
      <c r="AB174" s="2"/>
      <c r="AC174" s="2"/>
      <c r="AD174" s="2"/>
      <c r="AE174" s="2"/>
    </row>
    <row r="175" spans="1:31" x14ac:dyDescent="0.3">
      <c r="A175"/>
      <c r="B175"/>
      <c r="C175"/>
      <c r="D175"/>
      <c r="E175"/>
      <c r="F175" s="19"/>
      <c r="G175" s="11"/>
      <c r="H175" s="19"/>
      <c r="I175" s="20"/>
      <c r="J175" s="21"/>
      <c r="K175" s="36"/>
      <c r="P175" s="6"/>
      <c r="Q175" s="6"/>
      <c r="R175" s="9"/>
      <c r="X175" s="2"/>
      <c r="AB175" s="2"/>
      <c r="AC175" s="2"/>
      <c r="AD175" s="2"/>
      <c r="AE175" s="2"/>
    </row>
    <row r="176" spans="1:31" x14ac:dyDescent="0.3">
      <c r="A176"/>
      <c r="B176"/>
      <c r="C176"/>
      <c r="D176"/>
      <c r="E176"/>
      <c r="F176" s="19"/>
      <c r="G176" s="11"/>
      <c r="H176" s="19"/>
      <c r="I176" s="20"/>
      <c r="J176" s="21"/>
      <c r="K176" s="36"/>
      <c r="P176" s="6"/>
      <c r="Q176" s="6"/>
      <c r="R176" s="9"/>
      <c r="X176" s="2"/>
      <c r="AB176" s="2"/>
      <c r="AC176" s="2"/>
      <c r="AD176" s="2"/>
      <c r="AE176" s="2"/>
    </row>
    <row r="177" spans="1:31" x14ac:dyDescent="0.3">
      <c r="A177"/>
      <c r="B177"/>
      <c r="C177"/>
      <c r="D177"/>
      <c r="E177"/>
      <c r="F177" s="19"/>
      <c r="G177" s="11"/>
      <c r="H177" s="19"/>
      <c r="I177" s="20"/>
      <c r="J177" s="21"/>
      <c r="K177" s="36"/>
      <c r="P177" s="6"/>
      <c r="Q177" s="6"/>
      <c r="R177" s="9"/>
      <c r="X177" s="2"/>
      <c r="AB177" s="2"/>
      <c r="AC177" s="2"/>
      <c r="AD177" s="2"/>
      <c r="AE177" s="2"/>
    </row>
    <row r="178" spans="1:31" x14ac:dyDescent="0.3">
      <c r="A178"/>
      <c r="B178"/>
      <c r="C178"/>
      <c r="D178"/>
      <c r="E178"/>
      <c r="F178" s="19"/>
      <c r="G178" s="11"/>
      <c r="H178" s="19"/>
      <c r="I178" s="20"/>
      <c r="J178" s="21"/>
      <c r="K178" s="36"/>
      <c r="P178" s="6"/>
      <c r="Q178" s="6"/>
      <c r="R178" s="9"/>
      <c r="X178" s="2"/>
      <c r="AB178" s="2"/>
      <c r="AC178" s="2"/>
      <c r="AD178" s="2"/>
      <c r="AE178" s="2"/>
    </row>
    <row r="179" spans="1:31" x14ac:dyDescent="0.3">
      <c r="A179"/>
      <c r="B179"/>
      <c r="C179"/>
      <c r="D179"/>
      <c r="E179"/>
      <c r="F179" s="19"/>
      <c r="G179" s="11"/>
      <c r="H179" s="19"/>
      <c r="I179" s="20"/>
      <c r="J179" s="21"/>
      <c r="K179" s="36"/>
      <c r="P179" s="6"/>
      <c r="Q179" s="6"/>
      <c r="R179" s="9"/>
      <c r="X179" s="2"/>
      <c r="AB179" s="2"/>
      <c r="AC179" s="2"/>
      <c r="AD179" s="2"/>
      <c r="AE179" s="2"/>
    </row>
    <row r="180" spans="1:31" x14ac:dyDescent="0.3">
      <c r="A180"/>
      <c r="B180"/>
      <c r="C180"/>
      <c r="D180"/>
      <c r="E180"/>
      <c r="F180" s="19"/>
      <c r="G180" s="11"/>
      <c r="H180" s="19"/>
      <c r="I180" s="20"/>
      <c r="J180" s="21"/>
      <c r="K180" s="36"/>
      <c r="P180" s="6"/>
      <c r="Q180" s="6"/>
      <c r="R180" s="9"/>
      <c r="X180" s="2"/>
      <c r="AB180" s="2"/>
      <c r="AC180" s="2"/>
      <c r="AD180" s="2"/>
      <c r="AE180" s="2"/>
    </row>
    <row r="181" spans="1:31" x14ac:dyDescent="0.3">
      <c r="A181"/>
      <c r="B181"/>
      <c r="C181"/>
      <c r="D181"/>
      <c r="E181"/>
      <c r="F181" s="19"/>
      <c r="G181" s="11"/>
      <c r="H181" s="19"/>
      <c r="I181" s="20"/>
      <c r="J181" s="21"/>
      <c r="K181" s="36"/>
      <c r="P181" s="6"/>
      <c r="Q181" s="6"/>
      <c r="R181" s="9"/>
      <c r="X181" s="2"/>
      <c r="AB181" s="2"/>
      <c r="AC181" s="2"/>
      <c r="AD181" s="2"/>
      <c r="AE181" s="2"/>
    </row>
    <row r="182" spans="1:31" x14ac:dyDescent="0.3">
      <c r="A182"/>
      <c r="B182"/>
      <c r="C182"/>
      <c r="D182"/>
      <c r="E182"/>
      <c r="F182" s="19"/>
      <c r="G182" s="11"/>
      <c r="H182" s="19"/>
      <c r="I182" s="20"/>
      <c r="J182" s="21"/>
      <c r="K182" s="36"/>
      <c r="P182" s="6"/>
      <c r="Q182" s="6"/>
      <c r="R182" s="9"/>
      <c r="X182" s="2"/>
      <c r="AB182" s="2"/>
      <c r="AC182" s="2"/>
      <c r="AD182" s="2"/>
      <c r="AE182" s="2"/>
    </row>
    <row r="183" spans="1:31" x14ac:dyDescent="0.3">
      <c r="A183"/>
      <c r="B183"/>
      <c r="C183"/>
      <c r="D183"/>
      <c r="E183"/>
      <c r="F183" s="19"/>
      <c r="G183" s="11"/>
      <c r="H183" s="19"/>
      <c r="I183" s="20"/>
      <c r="J183" s="21"/>
      <c r="K183" s="36"/>
      <c r="P183" s="6"/>
      <c r="Q183" s="6"/>
      <c r="R183" s="9"/>
      <c r="X183" s="2"/>
      <c r="AB183" s="2"/>
      <c r="AC183" s="2"/>
      <c r="AD183" s="2"/>
      <c r="AE183" s="2"/>
    </row>
    <row r="184" spans="1:31" x14ac:dyDescent="0.3">
      <c r="A184"/>
      <c r="B184"/>
      <c r="C184"/>
      <c r="D184"/>
      <c r="E184"/>
      <c r="F184" s="19"/>
      <c r="G184" s="11"/>
      <c r="H184" s="19"/>
      <c r="I184" s="20"/>
      <c r="J184" s="21"/>
      <c r="K184" s="36"/>
      <c r="P184" s="6"/>
      <c r="Q184" s="6"/>
      <c r="R184" s="9"/>
      <c r="X184" s="2"/>
      <c r="AB184" s="2"/>
      <c r="AC184" s="2"/>
      <c r="AD184" s="2"/>
      <c r="AE184" s="2"/>
    </row>
    <row r="185" spans="1:31" x14ac:dyDescent="0.3">
      <c r="A185"/>
      <c r="B185"/>
      <c r="C185"/>
      <c r="D185"/>
      <c r="E185"/>
      <c r="F185" s="19"/>
      <c r="G185" s="11"/>
      <c r="H185" s="19"/>
      <c r="I185" s="20"/>
      <c r="J185" s="21"/>
      <c r="K185" s="36"/>
      <c r="P185" s="6"/>
      <c r="Q185" s="6"/>
      <c r="R185" s="9"/>
      <c r="X185" s="2"/>
      <c r="AB185" s="2"/>
      <c r="AC185" s="2"/>
      <c r="AD185" s="2"/>
      <c r="AE185" s="2"/>
    </row>
    <row r="186" spans="1:31" x14ac:dyDescent="0.3">
      <c r="A186"/>
      <c r="B186"/>
      <c r="C186"/>
      <c r="D186"/>
      <c r="E186"/>
      <c r="F186" s="19"/>
      <c r="G186" s="11"/>
      <c r="H186" s="19"/>
      <c r="I186" s="20"/>
      <c r="J186" s="21"/>
      <c r="K186" s="36"/>
      <c r="P186" s="6"/>
      <c r="Q186" s="6"/>
      <c r="R186" s="9"/>
      <c r="X186" s="2"/>
      <c r="AB186" s="2"/>
      <c r="AC186" s="2"/>
      <c r="AD186" s="2"/>
      <c r="AE186" s="2"/>
    </row>
    <row r="187" spans="1:31" x14ac:dyDescent="0.3">
      <c r="A187"/>
      <c r="B187"/>
      <c r="C187"/>
      <c r="D187"/>
      <c r="E187"/>
      <c r="F187" s="19"/>
      <c r="G187" s="11"/>
      <c r="H187" s="19"/>
      <c r="I187" s="20"/>
      <c r="J187" s="21"/>
      <c r="K187" s="36"/>
      <c r="P187" s="6"/>
      <c r="Q187" s="6"/>
      <c r="R187" s="9"/>
      <c r="X187" s="2"/>
      <c r="AB187" s="2"/>
      <c r="AC187" s="2"/>
      <c r="AD187" s="2"/>
      <c r="AE187" s="2"/>
    </row>
    <row r="188" spans="1:31" x14ac:dyDescent="0.3">
      <c r="A188"/>
      <c r="B188"/>
      <c r="C188"/>
      <c r="D188"/>
      <c r="E188"/>
      <c r="F188" s="19"/>
      <c r="G188" s="11"/>
      <c r="H188" s="19"/>
      <c r="I188" s="20"/>
      <c r="J188" s="21"/>
      <c r="K188" s="36"/>
      <c r="P188" s="6"/>
      <c r="Q188" s="6"/>
      <c r="R188" s="9"/>
      <c r="X188" s="2"/>
      <c r="AB188" s="2"/>
      <c r="AC188" s="2"/>
      <c r="AD188" s="2"/>
      <c r="AE188" s="2"/>
    </row>
    <row r="189" spans="1:31" x14ac:dyDescent="0.3">
      <c r="A189"/>
      <c r="B189"/>
      <c r="C189"/>
      <c r="D189"/>
      <c r="E189"/>
      <c r="F189" s="19"/>
      <c r="G189" s="11"/>
      <c r="H189" s="19"/>
      <c r="I189" s="20"/>
      <c r="J189" s="21"/>
      <c r="K189" s="36"/>
      <c r="P189" s="6"/>
      <c r="Q189" s="6"/>
      <c r="R189" s="9"/>
      <c r="X189" s="2"/>
      <c r="AB189" s="2"/>
      <c r="AC189" s="2"/>
      <c r="AD189" s="2"/>
      <c r="AE189" s="2"/>
    </row>
    <row r="190" spans="1:31" x14ac:dyDescent="0.3">
      <c r="A190"/>
      <c r="B190"/>
      <c r="C190"/>
      <c r="D190"/>
      <c r="E190"/>
      <c r="F190" s="19"/>
      <c r="G190" s="11"/>
      <c r="H190" s="19"/>
      <c r="I190" s="20"/>
      <c r="J190" s="21"/>
      <c r="K190" s="36"/>
      <c r="P190" s="6"/>
      <c r="Q190" s="6"/>
      <c r="R190" s="9"/>
      <c r="X190" s="2"/>
      <c r="AB190" s="2"/>
      <c r="AC190" s="2"/>
      <c r="AD190" s="2"/>
      <c r="AE190" s="2"/>
    </row>
    <row r="191" spans="1:31" x14ac:dyDescent="0.3">
      <c r="A191"/>
      <c r="B191"/>
      <c r="C191"/>
      <c r="D191"/>
      <c r="E191"/>
      <c r="F191" s="19"/>
      <c r="G191" s="11"/>
      <c r="H191" s="19"/>
      <c r="I191" s="20"/>
      <c r="J191" s="21"/>
      <c r="K191" s="36"/>
      <c r="P191" s="6"/>
      <c r="Q191" s="6"/>
      <c r="R191" s="9"/>
      <c r="X191" s="2"/>
      <c r="AB191" s="2"/>
      <c r="AC191" s="2"/>
      <c r="AD191" s="2"/>
      <c r="AE191" s="2"/>
    </row>
    <row r="192" spans="1:31" x14ac:dyDescent="0.3">
      <c r="A192"/>
      <c r="B192"/>
      <c r="C192"/>
      <c r="D192"/>
      <c r="E192"/>
      <c r="F192" s="19"/>
      <c r="G192" s="11"/>
      <c r="H192" s="19"/>
      <c r="I192" s="20"/>
      <c r="J192" s="21"/>
      <c r="K192" s="36"/>
      <c r="P192" s="6"/>
      <c r="Q192" s="6"/>
      <c r="R192" s="9"/>
      <c r="X192" s="2"/>
      <c r="AB192" s="2"/>
      <c r="AC192" s="2"/>
      <c r="AD192" s="2"/>
      <c r="AE192" s="2"/>
    </row>
    <row r="193" spans="1:31" x14ac:dyDescent="0.3">
      <c r="A193"/>
      <c r="B193"/>
      <c r="C193"/>
      <c r="D193"/>
      <c r="E193"/>
      <c r="F193" s="19"/>
      <c r="G193" s="11"/>
      <c r="H193" s="19"/>
      <c r="I193" s="20"/>
      <c r="J193" s="21"/>
      <c r="K193" s="36"/>
      <c r="P193" s="6"/>
      <c r="Q193" s="6"/>
      <c r="R193" s="9"/>
      <c r="X193" s="2"/>
      <c r="AB193" s="2"/>
      <c r="AC193" s="2"/>
      <c r="AD193" s="2"/>
      <c r="AE193" s="2"/>
    </row>
    <row r="194" spans="1:31" x14ac:dyDescent="0.3">
      <c r="A194"/>
      <c r="B194"/>
      <c r="C194"/>
      <c r="D194"/>
      <c r="E194"/>
      <c r="F194" s="19"/>
      <c r="G194" s="11"/>
      <c r="H194" s="19"/>
      <c r="I194" s="20"/>
      <c r="J194" s="21"/>
      <c r="K194" s="36"/>
      <c r="P194" s="6"/>
      <c r="Q194" s="6"/>
      <c r="R194" s="9"/>
      <c r="X194" s="2"/>
      <c r="AB194" s="2"/>
      <c r="AC194" s="2"/>
      <c r="AD194" s="2"/>
      <c r="AE194" s="2"/>
    </row>
    <row r="195" spans="1:31" x14ac:dyDescent="0.3">
      <c r="A195"/>
      <c r="B195"/>
      <c r="C195"/>
      <c r="D195"/>
      <c r="E195"/>
      <c r="F195" s="19"/>
      <c r="G195" s="11"/>
      <c r="H195" s="19"/>
      <c r="I195" s="20"/>
      <c r="J195" s="21"/>
      <c r="K195" s="36"/>
      <c r="P195" s="6"/>
      <c r="Q195" s="6"/>
      <c r="R195" s="9"/>
      <c r="X195" s="2"/>
      <c r="AB195" s="2"/>
      <c r="AC195" s="2"/>
      <c r="AD195" s="2"/>
      <c r="AE195" s="2"/>
    </row>
    <row r="196" spans="1:31" x14ac:dyDescent="0.3">
      <c r="A196"/>
      <c r="B196"/>
      <c r="C196"/>
      <c r="D196"/>
      <c r="E196"/>
      <c r="F196" s="19"/>
      <c r="G196" s="11"/>
      <c r="H196" s="19"/>
      <c r="I196" s="20"/>
      <c r="J196" s="21"/>
      <c r="K196" s="36"/>
      <c r="P196" s="6"/>
      <c r="Q196" s="6"/>
      <c r="R196" s="9"/>
      <c r="X196" s="2"/>
      <c r="AB196" s="2"/>
      <c r="AC196" s="2"/>
      <c r="AD196" s="2"/>
      <c r="AE196" s="2"/>
    </row>
    <row r="197" spans="1:31" x14ac:dyDescent="0.3">
      <c r="A197"/>
      <c r="B197"/>
      <c r="C197"/>
      <c r="D197"/>
      <c r="E197"/>
      <c r="F197" s="19"/>
      <c r="G197" s="11"/>
      <c r="H197" s="19"/>
      <c r="I197" s="20"/>
      <c r="J197" s="21"/>
      <c r="K197" s="36"/>
      <c r="P197" s="6"/>
      <c r="Q197" s="6"/>
      <c r="R197" s="9"/>
      <c r="X197" s="2"/>
      <c r="AB197" s="2"/>
      <c r="AC197" s="2"/>
      <c r="AD197" s="2"/>
      <c r="AE197" s="2"/>
    </row>
    <row r="198" spans="1:31" x14ac:dyDescent="0.3">
      <c r="A198"/>
      <c r="B198"/>
      <c r="C198"/>
      <c r="D198"/>
      <c r="E198"/>
      <c r="F198" s="19"/>
      <c r="G198" s="11"/>
      <c r="H198" s="19"/>
      <c r="I198" s="20"/>
      <c r="J198" s="21"/>
      <c r="K198" s="36"/>
      <c r="P198" s="6"/>
      <c r="Q198" s="6"/>
      <c r="R198" s="9"/>
      <c r="X198" s="2"/>
      <c r="AB198" s="2"/>
      <c r="AC198" s="2"/>
      <c r="AD198" s="2"/>
      <c r="AE198" s="2"/>
    </row>
    <row r="199" spans="1:31" x14ac:dyDescent="0.3">
      <c r="A199"/>
      <c r="B199"/>
      <c r="C199"/>
      <c r="D199"/>
      <c r="E199"/>
      <c r="F199" s="19"/>
      <c r="G199" s="11"/>
      <c r="H199" s="19"/>
      <c r="I199" s="20"/>
      <c r="J199" s="21"/>
      <c r="K199" s="36"/>
      <c r="P199" s="6"/>
      <c r="Q199" s="6"/>
      <c r="R199" s="9"/>
      <c r="X199" s="2"/>
      <c r="AB199" s="2"/>
      <c r="AC199" s="2"/>
      <c r="AD199" s="2"/>
      <c r="AE199" s="2"/>
    </row>
    <row r="200" spans="1:31" x14ac:dyDescent="0.3">
      <c r="A200"/>
      <c r="B200"/>
      <c r="C200"/>
      <c r="D200"/>
      <c r="E200"/>
      <c r="F200" s="19"/>
      <c r="G200" s="11"/>
      <c r="H200" s="19"/>
      <c r="I200" s="20"/>
      <c r="J200" s="21"/>
      <c r="K200" s="36"/>
      <c r="P200" s="6"/>
      <c r="Q200" s="6"/>
      <c r="R200" s="9"/>
      <c r="X200" s="2"/>
      <c r="AB200" s="2"/>
      <c r="AC200" s="2"/>
      <c r="AD200" s="2"/>
      <c r="AE200" s="2"/>
    </row>
    <row r="201" spans="1:31" x14ac:dyDescent="0.3">
      <c r="A201"/>
      <c r="B201"/>
      <c r="C201"/>
      <c r="D201"/>
      <c r="E201"/>
      <c r="F201" s="19"/>
      <c r="G201" s="11"/>
      <c r="H201" s="19"/>
      <c r="I201" s="20"/>
      <c r="J201" s="21"/>
      <c r="K201" s="36"/>
      <c r="P201" s="6"/>
      <c r="Q201" s="6"/>
      <c r="R201" s="9"/>
      <c r="X201" s="2"/>
      <c r="AB201" s="2"/>
      <c r="AC201" s="2"/>
      <c r="AD201" s="2"/>
      <c r="AE201" s="2"/>
    </row>
    <row r="202" spans="1:31" x14ac:dyDescent="0.3">
      <c r="A202"/>
      <c r="B202"/>
      <c r="C202"/>
      <c r="D202"/>
      <c r="E202"/>
      <c r="F202" s="19"/>
      <c r="G202" s="11"/>
      <c r="H202" s="19"/>
      <c r="I202" s="20"/>
      <c r="J202" s="21"/>
      <c r="K202" s="36"/>
      <c r="P202" s="6"/>
      <c r="Q202" s="6"/>
      <c r="R202" s="9"/>
      <c r="X202" s="2"/>
      <c r="AB202" s="2"/>
      <c r="AC202" s="2"/>
      <c r="AD202" s="2"/>
      <c r="AE202" s="2"/>
    </row>
    <row r="203" spans="1:31" x14ac:dyDescent="0.3">
      <c r="A203"/>
      <c r="B203"/>
      <c r="C203"/>
      <c r="D203"/>
      <c r="E203"/>
      <c r="F203" s="19"/>
      <c r="G203" s="11"/>
      <c r="H203" s="19"/>
      <c r="I203" s="20"/>
      <c r="J203" s="21"/>
      <c r="K203" s="36"/>
      <c r="P203" s="6"/>
      <c r="Q203" s="6"/>
      <c r="R203" s="9"/>
      <c r="X203" s="2"/>
      <c r="AB203" s="2"/>
      <c r="AC203" s="2"/>
      <c r="AD203" s="2"/>
      <c r="AE203" s="2"/>
    </row>
    <row r="204" spans="1:31" x14ac:dyDescent="0.3">
      <c r="A204"/>
      <c r="B204"/>
      <c r="C204"/>
      <c r="D204"/>
      <c r="E204"/>
      <c r="F204" s="19"/>
      <c r="G204" s="11"/>
      <c r="H204" s="19"/>
      <c r="I204" s="20"/>
      <c r="J204" s="21"/>
      <c r="K204" s="36"/>
      <c r="P204" s="6"/>
      <c r="Q204" s="6"/>
      <c r="R204" s="9"/>
      <c r="X204" s="2"/>
      <c r="AB204" s="2"/>
      <c r="AC204" s="2"/>
      <c r="AD204" s="2"/>
      <c r="AE204" s="2"/>
    </row>
    <row r="205" spans="1:31" x14ac:dyDescent="0.3">
      <c r="A205"/>
      <c r="B205"/>
      <c r="C205"/>
      <c r="D205"/>
      <c r="E205"/>
      <c r="F205" s="19"/>
      <c r="G205" s="11"/>
      <c r="H205" s="19"/>
      <c r="I205" s="20"/>
      <c r="J205" s="21"/>
      <c r="K205" s="36"/>
      <c r="P205" s="6"/>
      <c r="Q205" s="6"/>
      <c r="R205" s="9"/>
      <c r="X205" s="2"/>
      <c r="AB205" s="2"/>
      <c r="AC205" s="2"/>
      <c r="AD205" s="2"/>
      <c r="AE205" s="2"/>
    </row>
    <row r="206" spans="1:31" x14ac:dyDescent="0.3">
      <c r="A206"/>
      <c r="B206"/>
      <c r="C206"/>
      <c r="D206"/>
      <c r="E206"/>
      <c r="F206" s="19"/>
      <c r="G206" s="11"/>
      <c r="H206" s="19"/>
      <c r="I206" s="20"/>
      <c r="J206" s="21"/>
      <c r="K206" s="36"/>
      <c r="P206" s="6"/>
      <c r="Q206" s="6"/>
      <c r="R206" s="9"/>
      <c r="X206" s="2"/>
      <c r="AB206" s="2"/>
      <c r="AC206" s="2"/>
      <c r="AD206" s="2"/>
      <c r="AE206" s="2"/>
    </row>
    <row r="207" spans="1:31" x14ac:dyDescent="0.3">
      <c r="A207"/>
      <c r="B207"/>
      <c r="C207"/>
      <c r="D207"/>
      <c r="E207"/>
      <c r="F207" s="19"/>
      <c r="G207" s="11"/>
      <c r="H207" s="19"/>
      <c r="I207" s="20"/>
      <c r="J207" s="21"/>
      <c r="K207" s="36"/>
      <c r="P207" s="6"/>
      <c r="Q207" s="6"/>
      <c r="R207" s="9"/>
      <c r="X207" s="2"/>
      <c r="AB207" s="2"/>
      <c r="AC207" s="2"/>
      <c r="AD207" s="2"/>
      <c r="AE207" s="2"/>
    </row>
    <row r="208" spans="1:31" x14ac:dyDescent="0.3">
      <c r="A208"/>
      <c r="B208"/>
      <c r="C208"/>
      <c r="D208"/>
      <c r="E208"/>
      <c r="F208" s="19"/>
      <c r="G208" s="11"/>
      <c r="H208" s="19"/>
      <c r="I208" s="20"/>
      <c r="J208" s="21"/>
      <c r="K208" s="36"/>
      <c r="P208" s="6"/>
      <c r="Q208" s="6"/>
      <c r="R208" s="9"/>
      <c r="X208" s="2"/>
      <c r="AB208" s="2"/>
      <c r="AC208" s="2"/>
      <c r="AD208" s="2"/>
      <c r="AE208" s="2"/>
    </row>
    <row r="209" spans="1:31" x14ac:dyDescent="0.3">
      <c r="A209"/>
      <c r="B209"/>
      <c r="C209"/>
      <c r="D209"/>
      <c r="E209"/>
      <c r="F209" s="19"/>
      <c r="G209" s="11"/>
      <c r="H209" s="19"/>
      <c r="I209" s="20"/>
      <c r="J209" s="21"/>
      <c r="K209" s="36"/>
      <c r="P209" s="6"/>
      <c r="Q209" s="6"/>
      <c r="R209" s="9"/>
      <c r="X209" s="2"/>
      <c r="AB209" s="2"/>
      <c r="AC209" s="2"/>
      <c r="AD209" s="2"/>
      <c r="AE209" s="2"/>
    </row>
    <row r="210" spans="1:31" x14ac:dyDescent="0.3">
      <c r="A210"/>
      <c r="B210"/>
      <c r="C210"/>
      <c r="D210"/>
      <c r="E210"/>
      <c r="F210" s="19"/>
      <c r="G210" s="11"/>
      <c r="H210" s="19"/>
      <c r="I210" s="20"/>
      <c r="J210" s="21"/>
      <c r="K210" s="36"/>
      <c r="P210" s="6"/>
      <c r="Q210" s="6"/>
      <c r="R210" s="9"/>
      <c r="X210" s="2"/>
      <c r="AB210" s="2"/>
      <c r="AC210" s="2"/>
      <c r="AD210" s="2"/>
      <c r="AE210" s="2"/>
    </row>
    <row r="211" spans="1:31" x14ac:dyDescent="0.3">
      <c r="A211"/>
      <c r="B211"/>
      <c r="C211"/>
      <c r="D211"/>
      <c r="E211"/>
      <c r="F211" s="19"/>
      <c r="G211" s="11"/>
      <c r="H211" s="19"/>
      <c r="I211" s="20"/>
      <c r="J211" s="21"/>
      <c r="K211" s="36"/>
      <c r="P211" s="6"/>
      <c r="Q211" s="6"/>
      <c r="R211" s="9"/>
      <c r="X211" s="2"/>
      <c r="AB211" s="2"/>
      <c r="AC211" s="2"/>
      <c r="AD211" s="2"/>
      <c r="AE211" s="2"/>
    </row>
    <row r="212" spans="1:31" x14ac:dyDescent="0.3">
      <c r="A212"/>
      <c r="B212"/>
      <c r="C212"/>
      <c r="D212"/>
      <c r="E212"/>
      <c r="F212" s="19"/>
      <c r="G212" s="11"/>
      <c r="H212" s="19"/>
      <c r="I212" s="20"/>
      <c r="J212" s="21"/>
      <c r="K212" s="36"/>
      <c r="P212" s="6"/>
      <c r="Q212" s="6"/>
      <c r="R212" s="9"/>
      <c r="X212" s="2"/>
      <c r="AB212" s="2"/>
      <c r="AC212" s="2"/>
      <c r="AD212" s="2"/>
      <c r="AE212" s="2"/>
    </row>
    <row r="213" spans="1:31" x14ac:dyDescent="0.3">
      <c r="A213"/>
      <c r="B213"/>
      <c r="C213"/>
      <c r="D213"/>
      <c r="E213"/>
      <c r="F213" s="19"/>
      <c r="G213" s="11"/>
      <c r="H213" s="19"/>
      <c r="I213" s="20"/>
      <c r="J213" s="21"/>
      <c r="K213" s="36"/>
      <c r="P213" s="6"/>
      <c r="Q213" s="6"/>
      <c r="R213" s="9"/>
      <c r="X213" s="2"/>
      <c r="AB213" s="2"/>
      <c r="AC213" s="2"/>
      <c r="AD213" s="2"/>
      <c r="AE213" s="2"/>
    </row>
    <row r="214" spans="1:31" x14ac:dyDescent="0.3">
      <c r="A214"/>
      <c r="B214"/>
      <c r="C214"/>
      <c r="D214"/>
      <c r="E214"/>
      <c r="F214" s="19"/>
      <c r="G214" s="11"/>
      <c r="H214" s="19"/>
      <c r="I214" s="20"/>
      <c r="J214" s="21"/>
      <c r="K214" s="36"/>
      <c r="P214" s="6"/>
      <c r="Q214" s="6"/>
      <c r="R214" s="9"/>
      <c r="X214" s="2"/>
      <c r="AB214" s="2"/>
      <c r="AC214" s="2"/>
      <c r="AD214" s="2"/>
      <c r="AE214" s="2"/>
    </row>
    <row r="215" spans="1:31" x14ac:dyDescent="0.3">
      <c r="A215"/>
      <c r="B215"/>
      <c r="C215"/>
      <c r="D215"/>
      <c r="E215"/>
      <c r="F215" s="19"/>
      <c r="G215" s="11"/>
      <c r="H215" s="19"/>
      <c r="I215" s="20"/>
      <c r="J215" s="21"/>
      <c r="K215" s="36"/>
      <c r="P215" s="6"/>
      <c r="Q215" s="6"/>
      <c r="R215" s="9"/>
      <c r="X215" s="2"/>
      <c r="AB215" s="2"/>
      <c r="AC215" s="2"/>
      <c r="AD215" s="2"/>
      <c r="AE215" s="2"/>
    </row>
    <row r="216" spans="1:31" x14ac:dyDescent="0.3">
      <c r="A216"/>
      <c r="B216"/>
      <c r="C216"/>
      <c r="D216"/>
      <c r="E216"/>
      <c r="F216" s="19"/>
      <c r="G216" s="11"/>
      <c r="H216" s="19"/>
      <c r="I216" s="20"/>
      <c r="J216" s="21"/>
      <c r="K216" s="36"/>
      <c r="P216" s="6"/>
      <c r="Q216" s="6"/>
      <c r="R216" s="9"/>
      <c r="X216" s="2"/>
      <c r="AB216" s="2"/>
      <c r="AC216" s="2"/>
      <c r="AD216" s="2"/>
      <c r="AE216" s="2"/>
    </row>
    <row r="217" spans="1:31" x14ac:dyDescent="0.3">
      <c r="A217"/>
      <c r="B217"/>
      <c r="C217"/>
      <c r="D217"/>
      <c r="E217"/>
      <c r="F217" s="19"/>
      <c r="G217" s="11"/>
      <c r="H217" s="19"/>
      <c r="I217" s="20"/>
      <c r="J217" s="21"/>
      <c r="K217" s="36"/>
      <c r="P217" s="6"/>
      <c r="Q217" s="6"/>
      <c r="R217" s="9"/>
      <c r="X217" s="2"/>
      <c r="AB217" s="2"/>
      <c r="AC217" s="2"/>
      <c r="AD217" s="2"/>
      <c r="AE217" s="2"/>
    </row>
    <row r="218" spans="1:31" x14ac:dyDescent="0.3">
      <c r="A218"/>
      <c r="B218"/>
      <c r="C218"/>
      <c r="D218"/>
      <c r="E218"/>
      <c r="F218" s="19"/>
      <c r="G218" s="11"/>
      <c r="H218" s="19"/>
      <c r="I218" s="20"/>
      <c r="J218" s="21"/>
      <c r="K218" s="36"/>
      <c r="P218" s="6"/>
      <c r="Q218" s="6"/>
      <c r="R218" s="9"/>
      <c r="X218" s="2"/>
      <c r="AB218" s="2"/>
      <c r="AC218" s="2"/>
      <c r="AD218" s="2"/>
      <c r="AE218" s="2"/>
    </row>
    <row r="219" spans="1:31" x14ac:dyDescent="0.3">
      <c r="A219"/>
      <c r="B219"/>
      <c r="C219"/>
      <c r="D219"/>
      <c r="E219"/>
      <c r="F219" s="19"/>
      <c r="G219" s="11"/>
      <c r="H219" s="19"/>
      <c r="I219" s="20"/>
      <c r="J219" s="21"/>
      <c r="K219" s="36"/>
      <c r="P219" s="6"/>
      <c r="Q219" s="6"/>
      <c r="R219" s="9"/>
      <c r="X219" s="2"/>
      <c r="AB219" s="2"/>
      <c r="AC219" s="2"/>
      <c r="AD219" s="2"/>
      <c r="AE219" s="2"/>
    </row>
    <row r="220" spans="1:31" x14ac:dyDescent="0.3">
      <c r="A220"/>
      <c r="B220"/>
      <c r="C220"/>
      <c r="D220"/>
      <c r="E220"/>
      <c r="F220" s="19"/>
      <c r="G220" s="11"/>
      <c r="H220" s="19"/>
      <c r="I220" s="20"/>
      <c r="J220" s="21"/>
      <c r="K220" s="36"/>
      <c r="P220" s="6"/>
      <c r="Q220" s="6"/>
      <c r="R220" s="9"/>
      <c r="X220" s="2"/>
      <c r="AB220" s="2"/>
      <c r="AC220" s="2"/>
      <c r="AD220" s="2"/>
      <c r="AE220" s="2"/>
    </row>
    <row r="221" spans="1:31" x14ac:dyDescent="0.3">
      <c r="A221"/>
      <c r="B221"/>
      <c r="C221"/>
      <c r="D221"/>
      <c r="E221"/>
      <c r="F221" s="19"/>
      <c r="G221" s="11"/>
      <c r="H221" s="19"/>
      <c r="I221" s="20"/>
      <c r="J221" s="21"/>
      <c r="K221" s="36"/>
      <c r="P221" s="6"/>
      <c r="Q221" s="6"/>
      <c r="R221" s="9"/>
      <c r="X221" s="2"/>
      <c r="AB221" s="2"/>
      <c r="AC221" s="2"/>
      <c r="AD221" s="2"/>
      <c r="AE221" s="2"/>
    </row>
    <row r="222" spans="1:31" x14ac:dyDescent="0.3">
      <c r="A222"/>
      <c r="B222"/>
      <c r="C222"/>
      <c r="D222"/>
      <c r="E222"/>
      <c r="F222" s="19"/>
      <c r="G222" s="11"/>
      <c r="H222" s="19"/>
      <c r="I222" s="20"/>
      <c r="J222" s="21"/>
      <c r="K222" s="36"/>
      <c r="P222" s="6"/>
      <c r="Q222" s="6"/>
      <c r="R222" s="9"/>
      <c r="X222" s="2"/>
      <c r="AB222" s="2"/>
      <c r="AC222" s="2"/>
      <c r="AD222" s="2"/>
      <c r="AE222" s="2"/>
    </row>
    <row r="223" spans="1:31" x14ac:dyDescent="0.3">
      <c r="A223"/>
      <c r="B223"/>
      <c r="C223"/>
      <c r="D223"/>
      <c r="E223"/>
      <c r="F223" s="19"/>
      <c r="G223" s="11"/>
      <c r="H223" s="19"/>
      <c r="I223" s="20"/>
      <c r="J223" s="21"/>
      <c r="K223" s="36"/>
      <c r="P223" s="6"/>
      <c r="Q223" s="6"/>
      <c r="R223" s="9"/>
      <c r="X223" s="2"/>
      <c r="AB223" s="2"/>
      <c r="AC223" s="2"/>
      <c r="AD223" s="2"/>
      <c r="AE223" s="2"/>
    </row>
    <row r="224" spans="1:31" x14ac:dyDescent="0.3">
      <c r="A224"/>
      <c r="B224"/>
      <c r="C224"/>
      <c r="D224"/>
      <c r="E224"/>
      <c r="F224" s="19"/>
      <c r="G224" s="11"/>
      <c r="H224" s="19"/>
      <c r="I224" s="20"/>
      <c r="J224" s="21"/>
      <c r="K224" s="36"/>
      <c r="P224" s="6"/>
      <c r="Q224" s="6"/>
      <c r="R224" s="9"/>
      <c r="X224" s="2"/>
      <c r="AB224" s="2"/>
      <c r="AC224" s="2"/>
      <c r="AD224" s="2"/>
      <c r="AE224" s="2"/>
    </row>
    <row r="225" spans="1:31" x14ac:dyDescent="0.3">
      <c r="A225"/>
      <c r="B225"/>
      <c r="C225"/>
      <c r="D225"/>
      <c r="E225"/>
      <c r="F225" s="19"/>
      <c r="G225" s="11"/>
      <c r="H225" s="19"/>
      <c r="I225" s="20"/>
      <c r="J225" s="21"/>
      <c r="K225" s="36"/>
      <c r="P225" s="6"/>
      <c r="Q225" s="6"/>
      <c r="R225" s="9"/>
      <c r="X225" s="2"/>
      <c r="AB225" s="2"/>
      <c r="AC225" s="2"/>
      <c r="AD225" s="2"/>
      <c r="AE225" s="2"/>
    </row>
    <row r="226" spans="1:31" x14ac:dyDescent="0.3">
      <c r="A226"/>
      <c r="B226"/>
      <c r="C226"/>
      <c r="D226"/>
      <c r="E226"/>
      <c r="F226" s="19"/>
      <c r="G226" s="11"/>
      <c r="H226" s="19"/>
      <c r="I226" s="20"/>
      <c r="J226" s="21"/>
      <c r="K226" s="36"/>
      <c r="P226" s="6"/>
      <c r="Q226" s="6"/>
      <c r="R226" s="9"/>
      <c r="X226" s="2"/>
      <c r="AB226" s="2"/>
      <c r="AC226" s="2"/>
      <c r="AD226" s="2"/>
      <c r="AE226" s="2"/>
    </row>
    <row r="227" spans="1:31" x14ac:dyDescent="0.3">
      <c r="A227"/>
      <c r="B227"/>
      <c r="C227"/>
      <c r="D227"/>
      <c r="E227"/>
      <c r="F227" s="19"/>
      <c r="G227" s="11"/>
      <c r="H227" s="19"/>
      <c r="I227" s="20"/>
      <c r="J227" s="21"/>
      <c r="K227" s="36"/>
      <c r="P227" s="6"/>
      <c r="Q227" s="6"/>
      <c r="R227" s="9"/>
      <c r="X227" s="2"/>
      <c r="AB227" s="2"/>
      <c r="AC227" s="2"/>
      <c r="AD227" s="2"/>
      <c r="AE227" s="2"/>
    </row>
    <row r="228" spans="1:31" x14ac:dyDescent="0.3">
      <c r="A228"/>
      <c r="B228"/>
      <c r="C228"/>
      <c r="D228"/>
      <c r="E228"/>
      <c r="F228" s="19"/>
      <c r="G228" s="11"/>
      <c r="H228" s="19"/>
      <c r="I228" s="20"/>
      <c r="J228" s="21"/>
      <c r="K228" s="36"/>
      <c r="P228" s="6"/>
      <c r="Q228" s="6"/>
      <c r="R228" s="9"/>
      <c r="X228" s="2"/>
      <c r="AB228" s="2"/>
      <c r="AC228" s="2"/>
      <c r="AD228" s="2"/>
      <c r="AE228" s="2"/>
    </row>
    <row r="229" spans="1:31" x14ac:dyDescent="0.3">
      <c r="A229"/>
      <c r="B229"/>
      <c r="C229"/>
      <c r="D229"/>
      <c r="E229"/>
      <c r="F229" s="19"/>
      <c r="G229" s="11"/>
      <c r="H229" s="19"/>
      <c r="I229" s="20"/>
      <c r="J229" s="21"/>
      <c r="K229" s="36"/>
      <c r="P229" s="6"/>
      <c r="Q229" s="6"/>
      <c r="R229" s="9"/>
      <c r="X229" s="2"/>
      <c r="AB229" s="2"/>
      <c r="AC229" s="2"/>
      <c r="AD229" s="2"/>
      <c r="AE229" s="2"/>
    </row>
    <row r="230" spans="1:31" x14ac:dyDescent="0.3">
      <c r="A230"/>
      <c r="B230"/>
      <c r="C230"/>
      <c r="D230"/>
      <c r="E230"/>
      <c r="F230" s="19"/>
      <c r="G230" s="11"/>
      <c r="H230" s="19"/>
      <c r="I230" s="20"/>
      <c r="J230" s="21"/>
      <c r="K230" s="36"/>
      <c r="P230" s="6"/>
      <c r="Q230" s="6"/>
      <c r="R230" s="9"/>
      <c r="X230" s="2"/>
      <c r="AB230" s="2"/>
      <c r="AC230" s="2"/>
      <c r="AD230" s="2"/>
      <c r="AE230" s="2"/>
    </row>
    <row r="231" spans="1:31" x14ac:dyDescent="0.3">
      <c r="A231"/>
      <c r="B231"/>
      <c r="C231"/>
      <c r="D231"/>
      <c r="E231"/>
      <c r="F231" s="19"/>
      <c r="G231" s="11"/>
      <c r="H231" s="19"/>
      <c r="I231" s="20"/>
      <c r="J231" s="21"/>
      <c r="K231" s="36"/>
      <c r="P231" s="6"/>
      <c r="Q231" s="6"/>
      <c r="R231" s="9"/>
      <c r="X231" s="2"/>
      <c r="AB231" s="2"/>
      <c r="AC231" s="2"/>
      <c r="AD231" s="2"/>
      <c r="AE231" s="2"/>
    </row>
    <row r="232" spans="1:31" x14ac:dyDescent="0.3">
      <c r="A232"/>
      <c r="B232"/>
      <c r="C232"/>
      <c r="D232"/>
      <c r="E232"/>
      <c r="F232" s="19"/>
      <c r="G232" s="11"/>
      <c r="H232" s="19"/>
      <c r="I232" s="20"/>
      <c r="J232" s="21"/>
      <c r="K232" s="36"/>
      <c r="P232" s="6"/>
      <c r="Q232" s="6"/>
      <c r="R232" s="9"/>
      <c r="X232" s="2"/>
      <c r="AB232" s="2"/>
      <c r="AC232" s="2"/>
      <c r="AD232" s="2"/>
      <c r="AE232" s="2"/>
    </row>
    <row r="233" spans="1:31" x14ac:dyDescent="0.3">
      <c r="A233"/>
      <c r="B233"/>
      <c r="C233"/>
      <c r="D233"/>
      <c r="E233"/>
      <c r="F233" s="19"/>
      <c r="G233" s="11"/>
      <c r="H233" s="19"/>
      <c r="I233" s="20"/>
      <c r="J233" s="21"/>
      <c r="K233" s="36"/>
      <c r="P233" s="6"/>
      <c r="Q233" s="6"/>
      <c r="R233" s="9"/>
      <c r="X233" s="2"/>
      <c r="AB233" s="2"/>
      <c r="AC233" s="2"/>
      <c r="AD233" s="2"/>
      <c r="AE233" s="2"/>
    </row>
    <row r="465" ht="15.75" customHeight="1" x14ac:dyDescent="0.3"/>
  </sheetData>
  <sortState xmlns:xlrd2="http://schemas.microsoft.com/office/spreadsheetml/2017/richdata2" ref="A2:AE465">
    <sortCondition ref="C2:C465"/>
    <sortCondition ref="H2:H465"/>
  </sortState>
  <pageMargins left="0.7" right="0.7" top="0.75" bottom="0.75" header="0.3" footer="0.3"/>
  <pageSetup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K497"/>
  <sheetViews>
    <sheetView workbookViewId="0">
      <pane ySplit="1" topLeftCell="A2" activePane="bottomLeft" state="frozen"/>
      <selection activeCell="D9" sqref="D9"/>
      <selection pane="bottomLeft"/>
    </sheetView>
  </sheetViews>
  <sheetFormatPr defaultColWidth="12.53515625" defaultRowHeight="12.45" outlineLevelCol="1" x14ac:dyDescent="0.3"/>
  <cols>
    <col min="1" max="1" width="11.69140625" style="3" bestFit="1" customWidth="1"/>
    <col min="2" max="2" width="15.4609375" style="3" bestFit="1" customWidth="1"/>
    <col min="3" max="3" width="7.15234375" style="3" customWidth="1"/>
    <col min="4" max="4" width="4.23046875" style="3" customWidth="1"/>
    <col min="5" max="5" width="28.3046875" style="3" customWidth="1" collapsed="1"/>
    <col min="6" max="6" width="50.460937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6.3046875" style="3" bestFit="1" customWidth="1"/>
    <col min="12" max="16384" width="12.53515625" style="3"/>
  </cols>
  <sheetData>
    <row r="1" spans="1:11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x14ac:dyDescent="0.3">
      <c r="A2" s="3" t="s">
        <v>32</v>
      </c>
      <c r="B2" s="3" t="s">
        <v>33</v>
      </c>
      <c r="C2" s="3" t="s">
        <v>34</v>
      </c>
      <c r="D2" s="3">
        <v>43</v>
      </c>
      <c r="E2" s="3" t="s">
        <v>17</v>
      </c>
      <c r="F2" s="20" t="s">
        <v>165</v>
      </c>
      <c r="G2" s="22">
        <f>SUMIF('Aviation 4M'!$F$2:$F$300,$F2,'Aviation 4M'!$J$2:$J$300)</f>
        <v>100</v>
      </c>
      <c r="H2" s="22">
        <f>SUMIF('Capital City Classic'!$F$2:$F$300,$F2,'Capital City Classic'!$J$2:$J$300)</f>
        <v>0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>SUM(G2:J2)</f>
        <v>100</v>
      </c>
    </row>
    <row r="3" spans="1:11" x14ac:dyDescent="0.3">
      <c r="A3" s="3" t="s">
        <v>61</v>
      </c>
      <c r="B3" s="3" t="s">
        <v>62</v>
      </c>
      <c r="C3" s="3" t="s">
        <v>34</v>
      </c>
      <c r="D3" s="3">
        <v>59</v>
      </c>
      <c r="E3" s="3" t="s">
        <v>17</v>
      </c>
      <c r="F3" s="19" t="s">
        <v>166</v>
      </c>
      <c r="G3" s="22">
        <f>SUMIF('Aviation 4M'!$F$2:$F$300,$F3,'Aviation 4M'!$J$2:$J$300)</f>
        <v>96</v>
      </c>
      <c r="H3" s="22">
        <f>SUMIF('Capital City Classic'!$F$2:$F$300,$F3,'Capital City Classic'!$J$2:$J$300)</f>
        <v>0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>SUM(G3:J3)</f>
        <v>96</v>
      </c>
    </row>
    <row r="4" spans="1:11" x14ac:dyDescent="0.3">
      <c r="A4" s="3" t="s">
        <v>95</v>
      </c>
      <c r="B4" s="3" t="s">
        <v>96</v>
      </c>
      <c r="C4" s="3" t="s">
        <v>34</v>
      </c>
      <c r="D4" s="3">
        <v>64</v>
      </c>
      <c r="E4" s="3" t="s">
        <v>16</v>
      </c>
      <c r="F4" s="19" t="s">
        <v>167</v>
      </c>
      <c r="G4" s="22">
        <f>SUMIF('Aviation 4M'!$F$2:$F$300,$F4,'Aviation 4M'!$J$2:$J$300)</f>
        <v>92</v>
      </c>
      <c r="H4" s="22">
        <f>SUMIF('Capital City Classic'!$F$2:$F$300,$F4,'Capital City Classic'!$J$2:$J$300)</f>
        <v>0</v>
      </c>
      <c r="I4" s="22">
        <f>SUMIF('Auburn 10M'!$F$2:$F$300,$F4,'Auburn 10M'!$J$2:$J$300)</f>
        <v>0</v>
      </c>
      <c r="J4" s="22">
        <f>SUMIF('Tiger 12K'!$F$2:$F$300,$F4,'Tiger 12K'!$J$2:$J$300)</f>
        <v>0</v>
      </c>
      <c r="K4" s="24">
        <f>SUM(G4:J4)</f>
        <v>92</v>
      </c>
    </row>
    <row r="5" spans="1:11" x14ac:dyDescent="0.3">
      <c r="A5" t="s">
        <v>72</v>
      </c>
      <c r="B5" t="s">
        <v>73</v>
      </c>
      <c r="C5" t="s">
        <v>34</v>
      </c>
      <c r="D5" s="3">
        <v>48</v>
      </c>
      <c r="E5" t="s">
        <v>17</v>
      </c>
      <c r="F5" s="19" t="s">
        <v>168</v>
      </c>
      <c r="G5" s="22">
        <f>SUMIF('Aviation 4M'!$F$2:$F$300,$F5,'Aviation 4M'!$J$2:$J$300)</f>
        <v>88</v>
      </c>
      <c r="H5" s="22">
        <f>SUMIF('Capital City Classic'!$F$2:$F$300,$F5,'Capital City Classic'!$J$2:$J$300)</f>
        <v>0</v>
      </c>
      <c r="I5" s="22">
        <f>SUMIF('Auburn 10M'!$F$2:$F$300,$F5,'Auburn 10M'!$J$2:$J$300)</f>
        <v>0</v>
      </c>
      <c r="J5" s="22">
        <f>SUMIF('Tiger 12K'!$F$2:$F$300,$F5,'Tiger 12K'!$J$2:$J$300)</f>
        <v>0</v>
      </c>
      <c r="K5" s="24">
        <f>SUM(G5:J5)</f>
        <v>88</v>
      </c>
    </row>
    <row r="6" spans="1:11" x14ac:dyDescent="0.3">
      <c r="A6" s="3" t="s">
        <v>67</v>
      </c>
      <c r="B6" s="3" t="s">
        <v>50</v>
      </c>
      <c r="C6" s="3" t="s">
        <v>34</v>
      </c>
      <c r="D6" s="3">
        <v>40</v>
      </c>
      <c r="E6" s="3" t="s">
        <v>17</v>
      </c>
      <c r="F6" s="19" t="s">
        <v>169</v>
      </c>
      <c r="G6" s="22">
        <f>SUMIF('Aviation 4M'!$F$2:$F$300,$F6,'Aviation 4M'!$J$2:$J$300)</f>
        <v>84</v>
      </c>
      <c r="H6" s="22">
        <f>SUMIF('Capital City Classic'!$F$2:$F$300,$F6,'Capital City Classic'!$J$2:$J$300)</f>
        <v>0</v>
      </c>
      <c r="I6" s="22">
        <f>SUMIF('Auburn 10M'!$F$2:$F$300,$F6,'Auburn 10M'!$J$2:$J$300)</f>
        <v>0</v>
      </c>
      <c r="J6" s="22">
        <f>SUMIF('Tiger 12K'!$F$2:$F$300,$F6,'Tiger 12K'!$J$2:$J$300)</f>
        <v>0</v>
      </c>
      <c r="K6" s="24">
        <f>SUM(G6:J6)</f>
        <v>84</v>
      </c>
    </row>
    <row r="7" spans="1:11" x14ac:dyDescent="0.3">
      <c r="A7" s="3" t="s">
        <v>91</v>
      </c>
      <c r="B7" s="3" t="s">
        <v>92</v>
      </c>
      <c r="C7" s="3" t="s">
        <v>34</v>
      </c>
      <c r="D7" s="3">
        <v>55</v>
      </c>
      <c r="E7" s="3" t="s">
        <v>16</v>
      </c>
      <c r="F7" s="19" t="s">
        <v>170</v>
      </c>
      <c r="G7" s="22">
        <f>SUMIF('Aviation 4M'!$F$2:$F$300,$F7,'Aviation 4M'!$J$2:$J$300)</f>
        <v>80</v>
      </c>
      <c r="H7" s="22">
        <f>SUMIF('Capital City Classic'!$F$2:$F$300,$F7,'Capital City Classic'!$J$2:$J$300)</f>
        <v>0</v>
      </c>
      <c r="I7" s="22">
        <f>SUMIF('Auburn 10M'!$F$2:$F$300,$F7,'Auburn 10M'!$J$2:$J$300)</f>
        <v>0</v>
      </c>
      <c r="J7" s="22">
        <f>SUMIF('Tiger 12K'!$F$2:$F$300,$F7,'Tiger 12K'!$J$2:$J$300)</f>
        <v>0</v>
      </c>
      <c r="K7" s="24">
        <f>SUM(G7:J7)</f>
        <v>80</v>
      </c>
    </row>
    <row r="8" spans="1:11" x14ac:dyDescent="0.3">
      <c r="A8" s="3" t="s">
        <v>100</v>
      </c>
      <c r="B8" s="3" t="s">
        <v>101</v>
      </c>
      <c r="C8" s="3" t="s">
        <v>34</v>
      </c>
      <c r="D8" s="3">
        <v>58</v>
      </c>
      <c r="E8" s="3" t="s">
        <v>15</v>
      </c>
      <c r="F8" s="19" t="s">
        <v>171</v>
      </c>
      <c r="G8" s="22">
        <f>SUMIF('Aviation 4M'!$F$2:$F$300,$F8,'Aviation 4M'!$J$2:$J$300)</f>
        <v>76</v>
      </c>
      <c r="H8" s="22">
        <f>SUMIF('Capital City Classic'!$F$2:$F$300,$F8,'Capital City Classic'!$J$2:$J$300)</f>
        <v>0</v>
      </c>
      <c r="I8" s="22">
        <f>SUMIF('Auburn 10M'!$F$2:$F$300,$F8,'Auburn 10M'!$J$2:$J$300)</f>
        <v>0</v>
      </c>
      <c r="J8" s="22">
        <f>SUMIF('Tiger 12K'!$F$2:$F$300,$F8,'Tiger 12K'!$J$2:$J$300)</f>
        <v>0</v>
      </c>
      <c r="K8" s="24">
        <f>SUM(G8:J8)</f>
        <v>76</v>
      </c>
    </row>
    <row r="9" spans="1:11" x14ac:dyDescent="0.3">
      <c r="A9" s="3" t="s">
        <v>114</v>
      </c>
      <c r="B9" s="3" t="s">
        <v>115</v>
      </c>
      <c r="C9" s="3" t="s">
        <v>34</v>
      </c>
      <c r="D9" s="3">
        <v>65</v>
      </c>
      <c r="E9" s="3" t="s">
        <v>15</v>
      </c>
      <c r="F9" s="19" t="s">
        <v>172</v>
      </c>
      <c r="G9" s="22">
        <f>SUMIF('Aviation 4M'!$F$2:$F$300,$F9,'Aviation 4M'!$J$2:$J$300)</f>
        <v>72</v>
      </c>
      <c r="H9" s="22">
        <f>SUMIF('Capital City Classic'!$F$2:$F$300,$F9,'Capital City Classic'!$J$2:$J$300)</f>
        <v>0</v>
      </c>
      <c r="I9" s="22">
        <f>SUMIF('Auburn 10M'!$F$2:$F$300,$F9,'Auburn 10M'!$J$2:$J$300)</f>
        <v>0</v>
      </c>
      <c r="J9" s="22">
        <f>SUMIF('Tiger 12K'!$F$2:$F$300,$F9,'Tiger 12K'!$J$2:$J$300)</f>
        <v>0</v>
      </c>
      <c r="K9" s="24">
        <f>SUM(G9:J9)</f>
        <v>72</v>
      </c>
    </row>
    <row r="10" spans="1:11" x14ac:dyDescent="0.3">
      <c r="A10" t="s">
        <v>78</v>
      </c>
      <c r="B10" t="s">
        <v>79</v>
      </c>
      <c r="C10" t="s">
        <v>34</v>
      </c>
      <c r="D10" s="3">
        <v>46</v>
      </c>
      <c r="E10" t="s">
        <v>16</v>
      </c>
      <c r="F10" s="19" t="s">
        <v>173</v>
      </c>
      <c r="G10" s="22">
        <f>SUMIF('Aviation 4M'!$F$2:$F$300,$F10,'Aviation 4M'!$J$2:$J$300)</f>
        <v>68</v>
      </c>
      <c r="H10" s="22">
        <f>SUMIF('Capital City Classic'!$F$2:$F$300,$F10,'Capital City Classic'!$J$2:$J$300)</f>
        <v>0</v>
      </c>
      <c r="I10" s="22">
        <f>SUMIF('Auburn 10M'!$F$2:$F$300,$F10,'Auburn 10M'!$J$2:$J$300)</f>
        <v>0</v>
      </c>
      <c r="J10" s="22">
        <f>SUMIF('Tiger 12K'!$F$2:$F$300,$F10,'Tiger 12K'!$J$2:$J$300)</f>
        <v>0</v>
      </c>
      <c r="K10" s="24">
        <f>SUM(G10:J10)</f>
        <v>68</v>
      </c>
    </row>
    <row r="11" spans="1:11" x14ac:dyDescent="0.3">
      <c r="A11" s="3" t="s">
        <v>89</v>
      </c>
      <c r="B11" s="3" t="s">
        <v>90</v>
      </c>
      <c r="C11" s="3" t="s">
        <v>34</v>
      </c>
      <c r="D11" s="3">
        <v>48</v>
      </c>
      <c r="E11" s="3" t="s">
        <v>16</v>
      </c>
      <c r="F11" s="19" t="s">
        <v>174</v>
      </c>
      <c r="G11" s="22">
        <f>SUMIF('Aviation 4M'!$F$2:$F$300,$F11,'Aviation 4M'!$J$2:$J$300)</f>
        <v>64</v>
      </c>
      <c r="H11" s="22">
        <f>SUMIF('Capital City Classic'!$F$2:$F$300,$F11,'Capital City Classic'!$J$2:$J$300)</f>
        <v>0</v>
      </c>
      <c r="I11" s="22">
        <f>SUMIF('Auburn 10M'!$F$2:$F$300,$F11,'Auburn 10M'!$J$2:$J$300)</f>
        <v>0</v>
      </c>
      <c r="J11" s="22">
        <f>SUMIF('Tiger 12K'!$F$2:$F$300,$F11,'Tiger 12K'!$J$2:$J$300)</f>
        <v>0</v>
      </c>
      <c r="K11" s="24">
        <f>SUM(G11:J11)</f>
        <v>64</v>
      </c>
    </row>
    <row r="12" spans="1:11" x14ac:dyDescent="0.3">
      <c r="A12" s="3" t="s">
        <v>107</v>
      </c>
      <c r="B12" s="3" t="s">
        <v>108</v>
      </c>
      <c r="C12" s="3" t="s">
        <v>34</v>
      </c>
      <c r="D12" s="3">
        <v>56</v>
      </c>
      <c r="E12" s="3" t="s">
        <v>15</v>
      </c>
      <c r="F12" s="19" t="s">
        <v>175</v>
      </c>
      <c r="G12" s="22">
        <f>SUMIF('Aviation 4M'!$F$2:$F$300,$F12,'Aviation 4M'!$J$2:$J$300)</f>
        <v>61</v>
      </c>
      <c r="H12" s="22">
        <f>SUMIF('Capital City Classic'!$F$2:$F$300,$F12,'Capital City Classic'!$J$2:$J$300)</f>
        <v>0</v>
      </c>
      <c r="I12" s="22">
        <f>SUMIF('Auburn 10M'!$F$2:$F$300,$F12,'Auburn 10M'!$J$2:$J$300)</f>
        <v>0</v>
      </c>
      <c r="J12" s="22">
        <f>SUMIF('Tiger 12K'!$F$2:$F$300,$F12,'Tiger 12K'!$J$2:$J$300)</f>
        <v>0</v>
      </c>
      <c r="K12" s="24">
        <f>SUM(G12:J12)</f>
        <v>61</v>
      </c>
    </row>
    <row r="13" spans="1:11" x14ac:dyDescent="0.3">
      <c r="A13" t="s">
        <v>109</v>
      </c>
      <c r="B13" t="s">
        <v>88</v>
      </c>
      <c r="C13" t="s">
        <v>34</v>
      </c>
      <c r="D13" s="3">
        <v>58</v>
      </c>
      <c r="E13" s="3" t="s">
        <v>16</v>
      </c>
      <c r="F13" s="19" t="s">
        <v>176</v>
      </c>
      <c r="G13" s="22">
        <f>SUMIF('Aviation 4M'!$F$2:$F$300,$F13,'Aviation 4M'!$J$2:$J$300)</f>
        <v>58</v>
      </c>
      <c r="H13" s="22">
        <f>SUMIF('Capital City Classic'!$F$2:$F$300,$F13,'Capital City Classic'!$J$2:$J$300)</f>
        <v>0</v>
      </c>
      <c r="I13" s="22">
        <f>SUMIF('Auburn 10M'!$F$2:$F$300,$F13,'Auburn 10M'!$J$2:$J$300)</f>
        <v>0</v>
      </c>
      <c r="J13" s="22">
        <f>SUMIF('Tiger 12K'!$F$2:$F$300,$F13,'Tiger 12K'!$J$2:$J$300)</f>
        <v>0</v>
      </c>
      <c r="K13" s="24">
        <f>SUM(G13:J13)</f>
        <v>58</v>
      </c>
    </row>
    <row r="14" spans="1:11" x14ac:dyDescent="0.3">
      <c r="A14" s="3" t="s">
        <v>84</v>
      </c>
      <c r="B14" s="3" t="s">
        <v>83</v>
      </c>
      <c r="C14" s="3" t="s">
        <v>34</v>
      </c>
      <c r="D14" s="3">
        <v>36</v>
      </c>
      <c r="E14" s="3" t="s">
        <v>16</v>
      </c>
      <c r="F14" s="19" t="s">
        <v>177</v>
      </c>
      <c r="G14" s="22">
        <f>SUMIF('Aviation 4M'!$F$2:$F$300,$F14,'Aviation 4M'!$J$2:$J$300)</f>
        <v>55</v>
      </c>
      <c r="H14" s="22">
        <f>SUMIF('Capital City Classic'!$F$2:$F$300,$F14,'Capital City Classic'!$J$2:$J$300)</f>
        <v>0</v>
      </c>
      <c r="I14" s="22">
        <f>SUMIF('Auburn 10M'!$F$2:$F$300,$F14,'Auburn 10M'!$J$2:$J$300)</f>
        <v>0</v>
      </c>
      <c r="J14" s="22">
        <f>SUMIF('Tiger 12K'!$F$2:$F$300,$F14,'Tiger 12K'!$J$2:$J$300)</f>
        <v>0</v>
      </c>
      <c r="K14" s="24">
        <f>SUM(G14:J14)</f>
        <v>55</v>
      </c>
    </row>
    <row r="15" spans="1:11" x14ac:dyDescent="0.3">
      <c r="A15" s="3" t="s">
        <v>110</v>
      </c>
      <c r="B15" s="3" t="s">
        <v>111</v>
      </c>
      <c r="C15" s="3" t="s">
        <v>34</v>
      </c>
      <c r="D15" s="3">
        <v>55</v>
      </c>
      <c r="E15" s="3" t="s">
        <v>17</v>
      </c>
      <c r="F15" s="19" t="s">
        <v>178</v>
      </c>
      <c r="G15" s="22">
        <f>SUMIF('Aviation 4M'!$F$2:$F$300,$F15,'Aviation 4M'!$J$2:$J$300)</f>
        <v>52</v>
      </c>
      <c r="H15" s="22">
        <f>SUMIF('Capital City Classic'!$F$2:$F$300,$F15,'Capital City Classic'!$J$2:$J$300)</f>
        <v>0</v>
      </c>
      <c r="I15" s="22">
        <f>SUMIF('Auburn 10M'!$F$2:$F$300,$F15,'Auburn 10M'!$J$2:$J$300)</f>
        <v>0</v>
      </c>
      <c r="J15" s="22">
        <f>SUMIF('Tiger 12K'!$F$2:$F$300,$F15,'Tiger 12K'!$J$2:$J$300)</f>
        <v>0</v>
      </c>
      <c r="K15" s="24">
        <f>SUM(G15:J15)</f>
        <v>52</v>
      </c>
    </row>
    <row r="16" spans="1:11" x14ac:dyDescent="0.3">
      <c r="A16" s="3" t="s">
        <v>105</v>
      </c>
      <c r="B16" s="3" t="s">
        <v>106</v>
      </c>
      <c r="C16" s="3" t="s">
        <v>34</v>
      </c>
      <c r="D16" s="3">
        <v>51</v>
      </c>
      <c r="E16" s="3" t="s">
        <v>16</v>
      </c>
      <c r="F16" s="19" t="s">
        <v>179</v>
      </c>
      <c r="G16" s="22">
        <f>SUMIF('Aviation 4M'!$F$2:$F$300,$F16,'Aviation 4M'!$J$2:$J$300)</f>
        <v>49</v>
      </c>
      <c r="H16" s="22">
        <f>SUMIF('Capital City Classic'!$F$2:$F$300,$F16,'Capital City Classic'!$J$2:$J$300)</f>
        <v>0</v>
      </c>
      <c r="I16" s="22">
        <f>SUMIF('Auburn 10M'!$F$2:$F$300,$F16,'Auburn 10M'!$J$2:$J$300)</f>
        <v>0</v>
      </c>
      <c r="J16" s="22">
        <f>SUMIF('Tiger 12K'!$F$2:$F$300,$F16,'Tiger 12K'!$J$2:$J$300)</f>
        <v>0</v>
      </c>
      <c r="K16" s="24">
        <f>SUM(G16:J16)</f>
        <v>49</v>
      </c>
    </row>
    <row r="17" spans="1:11" x14ac:dyDescent="0.3">
      <c r="A17" s="3" t="s">
        <v>133</v>
      </c>
      <c r="B17" s="3" t="s">
        <v>134</v>
      </c>
      <c r="C17" s="3" t="s">
        <v>34</v>
      </c>
      <c r="D17" s="3">
        <v>66</v>
      </c>
      <c r="E17" s="3" t="s">
        <v>16</v>
      </c>
      <c r="F17" s="20" t="s">
        <v>180</v>
      </c>
      <c r="G17" s="22">
        <f>SUMIF('Aviation 4M'!$F$2:$F$300,$F17,'Aviation 4M'!$J$2:$J$300)</f>
        <v>46</v>
      </c>
      <c r="H17" s="22">
        <f>SUMIF('Capital City Classic'!$F$2:$F$300,$F17,'Capital City Classic'!$J$2:$J$300)</f>
        <v>0</v>
      </c>
      <c r="I17" s="22">
        <f>SUMIF('Auburn 10M'!$F$2:$F$300,$F17,'Auburn 10M'!$J$2:$J$300)</f>
        <v>0</v>
      </c>
      <c r="J17" s="22">
        <f>SUMIF('Tiger 12K'!$F$2:$F$300,$F17,'Tiger 12K'!$J$2:$J$300)</f>
        <v>0</v>
      </c>
      <c r="K17" s="24">
        <f>SUM(G17:J17)</f>
        <v>46</v>
      </c>
    </row>
    <row r="18" spans="1:11" x14ac:dyDescent="0.3">
      <c r="A18" s="3" t="s">
        <v>120</v>
      </c>
      <c r="B18" s="3" t="s">
        <v>121</v>
      </c>
      <c r="C18" s="3" t="s">
        <v>34</v>
      </c>
      <c r="D18" s="3">
        <v>58</v>
      </c>
      <c r="E18" s="3" t="s">
        <v>16</v>
      </c>
      <c r="F18" s="19" t="s">
        <v>181</v>
      </c>
      <c r="G18" s="22">
        <f>SUMIF('Aviation 4M'!$F$2:$F$300,$F18,'Aviation 4M'!$J$2:$J$300)</f>
        <v>43</v>
      </c>
      <c r="H18" s="22">
        <f>SUMIF('Capital City Classic'!$F$2:$F$300,$F18,'Capital City Classic'!$J$2:$J$300)</f>
        <v>0</v>
      </c>
      <c r="I18" s="22">
        <f>SUMIF('Auburn 10M'!$F$2:$F$300,$F18,'Auburn 10M'!$J$2:$J$300)</f>
        <v>0</v>
      </c>
      <c r="J18" s="22">
        <f>SUMIF('Tiger 12K'!$F$2:$F$300,$F18,'Tiger 12K'!$J$2:$J$300)</f>
        <v>0</v>
      </c>
      <c r="K18" s="24">
        <f>SUM(G18:J18)</f>
        <v>43</v>
      </c>
    </row>
    <row r="19" spans="1:11" x14ac:dyDescent="0.3">
      <c r="A19" s="3" t="s">
        <v>99</v>
      </c>
      <c r="B19" s="3" t="s">
        <v>83</v>
      </c>
      <c r="C19" s="3" t="s">
        <v>34</v>
      </c>
      <c r="D19" s="3">
        <v>5</v>
      </c>
      <c r="E19" s="3" t="s">
        <v>16</v>
      </c>
      <c r="F19" s="20" t="s">
        <v>182</v>
      </c>
      <c r="G19" s="22">
        <f>SUMIF('Aviation 4M'!$F$2:$F$300,$F19,'Aviation 4M'!$J$2:$J$300)</f>
        <v>40</v>
      </c>
      <c r="H19" s="22">
        <f>SUMIF('Capital City Classic'!$F$2:$F$300,$F19,'Capital City Classic'!$J$2:$J$300)</f>
        <v>0</v>
      </c>
      <c r="I19" s="22">
        <f>SUMIF('Auburn 10M'!$F$2:$F$300,$F19,'Auburn 10M'!$J$2:$J$300)</f>
        <v>0</v>
      </c>
      <c r="J19" s="22">
        <f>SUMIF('Tiger 12K'!$F$2:$F$300,$F19,'Tiger 12K'!$J$2:$J$300)</f>
        <v>0</v>
      </c>
      <c r="K19" s="24">
        <f>SUM(G19:J19)</f>
        <v>40</v>
      </c>
    </row>
    <row r="20" spans="1:11" x14ac:dyDescent="0.3">
      <c r="A20" s="3" t="s">
        <v>102</v>
      </c>
      <c r="B20" s="3" t="s">
        <v>88</v>
      </c>
      <c r="C20" s="3" t="s">
        <v>34</v>
      </c>
      <c r="D20" s="3">
        <v>29</v>
      </c>
      <c r="E20" s="3" t="s">
        <v>16</v>
      </c>
      <c r="F20" s="19" t="s">
        <v>183</v>
      </c>
      <c r="G20" s="22">
        <f>SUMIF('Aviation 4M'!$F$2:$F$300,$F20,'Aviation 4M'!$J$2:$J$300)</f>
        <v>37</v>
      </c>
      <c r="H20" s="22">
        <f>SUMIF('Capital City Classic'!$F$2:$F$300,$F20,'Capital City Classic'!$J$2:$J$300)</f>
        <v>0</v>
      </c>
      <c r="I20" s="22">
        <f>SUMIF('Auburn 10M'!$F$2:$F$300,$F20,'Auburn 10M'!$J$2:$J$300)</f>
        <v>0</v>
      </c>
      <c r="J20" s="22">
        <f>SUMIF('Tiger 12K'!$F$2:$F$300,$F20,'Tiger 12K'!$J$2:$J$300)</f>
        <v>0</v>
      </c>
      <c r="K20" s="24">
        <f>SUM(G20:J20)</f>
        <v>37</v>
      </c>
    </row>
    <row r="21" spans="1:11" x14ac:dyDescent="0.3">
      <c r="A21" t="s">
        <v>103</v>
      </c>
      <c r="B21" t="s">
        <v>104</v>
      </c>
      <c r="C21" t="s">
        <v>34</v>
      </c>
      <c r="D21" s="3">
        <v>42</v>
      </c>
      <c r="E21" s="3" t="s">
        <v>16</v>
      </c>
      <c r="F21" s="19" t="s">
        <v>184</v>
      </c>
      <c r="G21" s="22">
        <f>SUMIF('Aviation 4M'!$F$2:$F$300,$F21,'Aviation 4M'!$J$2:$J$300)</f>
        <v>34</v>
      </c>
      <c r="H21" s="22">
        <f>SUMIF('Capital City Classic'!$F$2:$F$300,$F21,'Capital City Classic'!$J$2:$J$300)</f>
        <v>0</v>
      </c>
      <c r="I21" s="22">
        <f>SUMIF('Auburn 10M'!$F$2:$F$300,$F21,'Auburn 10M'!$J$2:$J$300)</f>
        <v>0</v>
      </c>
      <c r="J21" s="22">
        <f>SUMIF('Tiger 12K'!$F$2:$F$300,$F21,'Tiger 12K'!$J$2:$J$300)</f>
        <v>0</v>
      </c>
      <c r="K21" s="24">
        <f>SUM(G21:J21)</f>
        <v>34</v>
      </c>
    </row>
    <row r="22" spans="1:11" x14ac:dyDescent="0.3">
      <c r="A22" s="3" t="s">
        <v>116</v>
      </c>
      <c r="B22" s="3" t="s">
        <v>117</v>
      </c>
      <c r="C22" s="3" t="s">
        <v>34</v>
      </c>
      <c r="D22" s="3">
        <v>48</v>
      </c>
      <c r="E22" s="3" t="s">
        <v>15</v>
      </c>
      <c r="F22" s="19" t="s">
        <v>185</v>
      </c>
      <c r="G22" s="22">
        <f>SUMIF('Aviation 4M'!$F$2:$F$300,$F22,'Aviation 4M'!$J$2:$J$300)</f>
        <v>32</v>
      </c>
      <c r="H22" s="22">
        <f>SUMIF('Capital City Classic'!$F$2:$F$300,$F22,'Capital City Classic'!$J$2:$J$300)</f>
        <v>0</v>
      </c>
      <c r="I22" s="22">
        <f>SUMIF('Auburn 10M'!$F$2:$F$300,$F22,'Auburn 10M'!$J$2:$J$300)</f>
        <v>0</v>
      </c>
      <c r="J22" s="22">
        <f>SUMIF('Tiger 12K'!$F$2:$F$300,$F22,'Tiger 12K'!$J$2:$J$300)</f>
        <v>0</v>
      </c>
      <c r="K22" s="24">
        <f>SUM(G22:J22)</f>
        <v>32</v>
      </c>
    </row>
    <row r="23" spans="1:11" x14ac:dyDescent="0.3">
      <c r="A23" s="3" t="s">
        <v>125</v>
      </c>
      <c r="B23" s="3" t="s">
        <v>126</v>
      </c>
      <c r="C23" s="3" t="s">
        <v>34</v>
      </c>
      <c r="D23" s="3">
        <v>55</v>
      </c>
      <c r="E23" s="3" t="s">
        <v>16</v>
      </c>
      <c r="F23" s="19" t="s">
        <v>186</v>
      </c>
      <c r="G23" s="22">
        <f>SUMIF('Aviation 4M'!$F$2:$F$300,$F23,'Aviation 4M'!$J$2:$J$300)</f>
        <v>30</v>
      </c>
      <c r="H23" s="22">
        <f>SUMIF('Capital City Classic'!$F$2:$F$300,$F23,'Capital City Classic'!$J$2:$J$300)</f>
        <v>0</v>
      </c>
      <c r="I23" s="22">
        <f>SUMIF('Auburn 10M'!$F$2:$F$300,$F23,'Auburn 10M'!$J$2:$J$300)</f>
        <v>0</v>
      </c>
      <c r="J23" s="22">
        <f>SUMIF('Tiger 12K'!$F$2:$F$300,$F23,'Tiger 12K'!$J$2:$J$300)</f>
        <v>0</v>
      </c>
      <c r="K23" s="24">
        <f>SUM(G23:J23)</f>
        <v>30</v>
      </c>
    </row>
    <row r="24" spans="1:11" x14ac:dyDescent="0.3">
      <c r="A24" t="s">
        <v>137</v>
      </c>
      <c r="B24" t="s">
        <v>138</v>
      </c>
      <c r="C24" t="s">
        <v>34</v>
      </c>
      <c r="D24" s="3">
        <v>61</v>
      </c>
      <c r="E24" s="2" t="s">
        <v>16</v>
      </c>
      <c r="F24" s="19" t="s">
        <v>187</v>
      </c>
      <c r="G24" s="22">
        <f>SUMIF('Aviation 4M'!$F$2:$F$300,$F24,'Aviation 4M'!$J$2:$J$300)</f>
        <v>28</v>
      </c>
      <c r="H24" s="22">
        <f>SUMIF('Capital City Classic'!$F$2:$F$300,$F24,'Capital City Classic'!$J$2:$J$300)</f>
        <v>0</v>
      </c>
      <c r="I24" s="22">
        <f>SUMIF('Auburn 10M'!$F$2:$F$300,$F24,'Auburn 10M'!$J$2:$J$300)</f>
        <v>0</v>
      </c>
      <c r="J24" s="22">
        <f>SUMIF('Tiger 12K'!$F$2:$F$300,$F24,'Tiger 12K'!$J$2:$J$300)</f>
        <v>0</v>
      </c>
      <c r="K24" s="24">
        <f>SUM(G24:J24)</f>
        <v>28</v>
      </c>
    </row>
    <row r="25" spans="1:11" x14ac:dyDescent="0.3">
      <c r="A25" t="s">
        <v>143</v>
      </c>
      <c r="B25" t="s">
        <v>144</v>
      </c>
      <c r="C25" t="s">
        <v>34</v>
      </c>
      <c r="D25">
        <v>64</v>
      </c>
      <c r="E25" t="s">
        <v>17</v>
      </c>
      <c r="F25" s="19" t="s">
        <v>188</v>
      </c>
      <c r="G25" s="22">
        <f>SUMIF('Aviation 4M'!$F$2:$F$300,$F25,'Aviation 4M'!$J$2:$J$300)</f>
        <v>26</v>
      </c>
      <c r="H25" s="22">
        <f>SUMIF('Capital City Classic'!$F$2:$F$300,$F25,'Capital City Classic'!$J$2:$J$300)</f>
        <v>0</v>
      </c>
      <c r="I25" s="22">
        <f>SUMIF('Auburn 10M'!$F$2:$F$300,$F25,'Auburn 10M'!$J$2:$J$300)</f>
        <v>0</v>
      </c>
      <c r="J25" s="22">
        <f>SUMIF('Tiger 12K'!$F$2:$F$300,$F25,'Tiger 12K'!$J$2:$J$300)</f>
        <v>0</v>
      </c>
      <c r="K25" s="24">
        <f>SUM(G25:J25)</f>
        <v>26</v>
      </c>
    </row>
    <row r="26" spans="1:11" x14ac:dyDescent="0.3">
      <c r="A26" s="3" t="s">
        <v>118</v>
      </c>
      <c r="B26" s="3" t="s">
        <v>119</v>
      </c>
      <c r="C26" s="3" t="s">
        <v>34</v>
      </c>
      <c r="D26" s="3">
        <v>45</v>
      </c>
      <c r="E26" s="3" t="s">
        <v>17</v>
      </c>
      <c r="F26" s="19" t="s">
        <v>189</v>
      </c>
      <c r="G26" s="22">
        <f>SUMIF('Aviation 4M'!$F$2:$F$300,$F26,'Aviation 4M'!$J$2:$J$300)</f>
        <v>24</v>
      </c>
      <c r="H26" s="22">
        <f>SUMIF('Capital City Classic'!$F$2:$F$300,$F26,'Capital City Classic'!$J$2:$J$300)</f>
        <v>0</v>
      </c>
      <c r="I26" s="22">
        <f>SUMIF('Auburn 10M'!$F$2:$F$300,$F26,'Auburn 10M'!$J$2:$J$300)</f>
        <v>0</v>
      </c>
      <c r="J26" s="22">
        <f>SUMIF('Tiger 12K'!$F$2:$F$300,$F26,'Tiger 12K'!$J$2:$J$300)</f>
        <v>0</v>
      </c>
      <c r="K26" s="24">
        <f>SUM(G26:J26)</f>
        <v>24</v>
      </c>
    </row>
    <row r="27" spans="1:11" x14ac:dyDescent="0.3">
      <c r="A27" s="3" t="s">
        <v>129</v>
      </c>
      <c r="B27" s="3" t="s">
        <v>130</v>
      </c>
      <c r="C27" s="3" t="s">
        <v>34</v>
      </c>
      <c r="D27" s="3">
        <v>54</v>
      </c>
      <c r="E27" s="3" t="s">
        <v>16</v>
      </c>
      <c r="F27" s="19" t="s">
        <v>190</v>
      </c>
      <c r="G27" s="22">
        <f>SUMIF('Aviation 4M'!$F$2:$F$300,$F27,'Aviation 4M'!$J$2:$J$300)</f>
        <v>22.5</v>
      </c>
      <c r="H27" s="22">
        <f>SUMIF('Capital City Classic'!$F$2:$F$300,$F27,'Capital City Classic'!$J$2:$J$300)</f>
        <v>0</v>
      </c>
      <c r="I27" s="22">
        <f>SUMIF('Auburn 10M'!$F$2:$F$300,$F27,'Auburn 10M'!$J$2:$J$300)</f>
        <v>0</v>
      </c>
      <c r="J27" s="22">
        <f>SUMIF('Tiger 12K'!$F$2:$F$300,$F27,'Tiger 12K'!$J$2:$J$300)</f>
        <v>0</v>
      </c>
      <c r="K27" s="24">
        <f>SUM(G27:J27)</f>
        <v>22.5</v>
      </c>
    </row>
    <row r="28" spans="1:11" x14ac:dyDescent="0.3">
      <c r="A28" s="3" t="s">
        <v>122</v>
      </c>
      <c r="B28" s="3" t="s">
        <v>123</v>
      </c>
      <c r="C28" s="3" t="s">
        <v>34</v>
      </c>
      <c r="D28" s="3">
        <v>46</v>
      </c>
      <c r="E28" s="3" t="s">
        <v>16</v>
      </c>
      <c r="F28" s="19" t="s">
        <v>191</v>
      </c>
      <c r="G28" s="22">
        <f>SUMIF('Aviation 4M'!$F$2:$F$300,$F28,'Aviation 4M'!$J$2:$J$300)</f>
        <v>21</v>
      </c>
      <c r="H28" s="22">
        <f>SUMIF('Capital City Classic'!$F$2:$F$300,$F28,'Capital City Classic'!$J$2:$J$300)</f>
        <v>0</v>
      </c>
      <c r="I28" s="22">
        <f>SUMIF('Auburn 10M'!$F$2:$F$300,$F28,'Auburn 10M'!$J$2:$J$300)</f>
        <v>0</v>
      </c>
      <c r="J28" s="22">
        <f>SUMIF('Tiger 12K'!$F$2:$F$300,$F28,'Tiger 12K'!$J$2:$J$300)</f>
        <v>0</v>
      </c>
      <c r="K28" s="24">
        <f>SUM(G28:J28)</f>
        <v>21</v>
      </c>
    </row>
    <row r="29" spans="1:11" x14ac:dyDescent="0.3">
      <c r="A29" t="s">
        <v>131</v>
      </c>
      <c r="B29" t="s">
        <v>132</v>
      </c>
      <c r="C29" t="s">
        <v>34</v>
      </c>
      <c r="D29" s="3">
        <v>51</v>
      </c>
      <c r="E29" s="3" t="s">
        <v>17</v>
      </c>
      <c r="F29" s="19" t="s">
        <v>192</v>
      </c>
      <c r="G29" s="22">
        <f>SUMIF('Aviation 4M'!$F$2:$F$300,$F29,'Aviation 4M'!$J$2:$J$300)</f>
        <v>19.5</v>
      </c>
      <c r="H29" s="22">
        <f>SUMIF('Capital City Classic'!$F$2:$F$300,$F29,'Capital City Classic'!$J$2:$J$300)</f>
        <v>0</v>
      </c>
      <c r="I29" s="22">
        <f>SUMIF('Auburn 10M'!$F$2:$F$300,$F29,'Auburn 10M'!$J$2:$J$300)</f>
        <v>0</v>
      </c>
      <c r="J29" s="22">
        <f>SUMIF('Tiger 12K'!$F$2:$F$300,$F29,'Tiger 12K'!$J$2:$J$300)</f>
        <v>0</v>
      </c>
      <c r="K29" s="24">
        <f>SUM(G29:J29)</f>
        <v>19.5</v>
      </c>
    </row>
    <row r="30" spans="1:11" x14ac:dyDescent="0.3">
      <c r="A30" s="3" t="s">
        <v>141</v>
      </c>
      <c r="B30" s="3" t="s">
        <v>142</v>
      </c>
      <c r="C30" s="3" t="s">
        <v>34</v>
      </c>
      <c r="D30" s="3">
        <v>50</v>
      </c>
      <c r="E30" s="3" t="s">
        <v>17</v>
      </c>
      <c r="F30" s="19" t="s">
        <v>193</v>
      </c>
      <c r="G30" s="22">
        <f>SUMIF('Aviation 4M'!$F$2:$F$300,$F30,'Aviation 4M'!$J$2:$J$300)</f>
        <v>18</v>
      </c>
      <c r="H30" s="22">
        <f>SUMIF('Capital City Classic'!$F$2:$F$300,$F30,'Capital City Classic'!$J$2:$J$300)</f>
        <v>0</v>
      </c>
      <c r="I30" s="22">
        <f>SUMIF('Auburn 10M'!$F$2:$F$300,$F30,'Auburn 10M'!$J$2:$J$300)</f>
        <v>0</v>
      </c>
      <c r="J30" s="22">
        <f>SUMIF('Tiger 12K'!$F$2:$F$300,$F30,'Tiger 12K'!$J$2:$J$300)</f>
        <v>0</v>
      </c>
      <c r="K30" s="24">
        <f>SUM(G30:J30)</f>
        <v>18</v>
      </c>
    </row>
    <row r="31" spans="1:11" x14ac:dyDescent="0.3">
      <c r="A31" s="3" t="s">
        <v>151</v>
      </c>
      <c r="B31" s="3" t="s">
        <v>152</v>
      </c>
      <c r="C31" s="3" t="s">
        <v>34</v>
      </c>
      <c r="D31" s="3">
        <v>57</v>
      </c>
      <c r="E31" s="3" t="s">
        <v>17</v>
      </c>
      <c r="F31" s="19" t="s">
        <v>194</v>
      </c>
      <c r="G31" s="22">
        <f>SUMIF('Aviation 4M'!$F$2:$F$300,$F31,'Aviation 4M'!$J$2:$J$300)</f>
        <v>16.5</v>
      </c>
      <c r="H31" s="22">
        <f>SUMIF('Capital City Classic'!$F$2:$F$300,$F31,'Capital City Classic'!$J$2:$J$300)</f>
        <v>0</v>
      </c>
      <c r="I31" s="22">
        <f>SUMIF('Auburn 10M'!$F$2:$F$300,$F31,'Auburn 10M'!$J$2:$J$300)</f>
        <v>0</v>
      </c>
      <c r="J31" s="22">
        <f>SUMIF('Tiger 12K'!$F$2:$F$300,$F31,'Tiger 12K'!$J$2:$J$300)</f>
        <v>0</v>
      </c>
      <c r="K31" s="24">
        <f>SUM(G31:J31)</f>
        <v>16.5</v>
      </c>
    </row>
    <row r="32" spans="1:11" x14ac:dyDescent="0.3">
      <c r="A32" s="2" t="s">
        <v>129</v>
      </c>
      <c r="B32" t="s">
        <v>98</v>
      </c>
      <c r="C32" t="s">
        <v>34</v>
      </c>
      <c r="D32" s="3">
        <v>44</v>
      </c>
      <c r="E32" s="3" t="s">
        <v>17</v>
      </c>
      <c r="F32" s="19" t="s">
        <v>195</v>
      </c>
      <c r="G32" s="22">
        <f>SUMIF('Aviation 4M'!$F$2:$F$300,$F32,'Aviation 4M'!$J$2:$J$300)</f>
        <v>15.5</v>
      </c>
      <c r="H32" s="22">
        <f>SUMIF('Capital City Classic'!$F$2:$F$300,$F32,'Capital City Classic'!$J$2:$J$300)</f>
        <v>0</v>
      </c>
      <c r="I32" s="22">
        <f>SUMIF('Auburn 10M'!$F$2:$F$300,$F32,'Auburn 10M'!$J$2:$J$300)</f>
        <v>0</v>
      </c>
      <c r="J32" s="22">
        <f>SUMIF('Tiger 12K'!$F$2:$F$300,$F32,'Tiger 12K'!$J$2:$J$300)</f>
        <v>0</v>
      </c>
      <c r="K32" s="24">
        <f>SUM(G32:J32)</f>
        <v>15.5</v>
      </c>
    </row>
    <row r="33" spans="1:11" x14ac:dyDescent="0.3">
      <c r="A33" s="3" t="s">
        <v>147</v>
      </c>
      <c r="B33" s="3" t="s">
        <v>148</v>
      </c>
      <c r="C33" s="3" t="s">
        <v>34</v>
      </c>
      <c r="D33" s="3">
        <v>47</v>
      </c>
      <c r="E33" s="3" t="s">
        <v>15</v>
      </c>
      <c r="F33" s="19" t="s">
        <v>196</v>
      </c>
      <c r="G33" s="22">
        <f>SUMIF('Aviation 4M'!$F$2:$F$300,$F33,'Aviation 4M'!$J$2:$J$300)</f>
        <v>14.5</v>
      </c>
      <c r="H33" s="22">
        <f>SUMIF('Capital City Classic'!$F$2:$F$300,$F33,'Capital City Classic'!$J$2:$J$300)</f>
        <v>0</v>
      </c>
      <c r="I33" s="22">
        <f>SUMIF('Auburn 10M'!$F$2:$F$300,$F33,'Auburn 10M'!$J$2:$J$300)</f>
        <v>0</v>
      </c>
      <c r="J33" s="22">
        <f>SUMIF('Tiger 12K'!$F$2:$F$300,$F33,'Tiger 12K'!$J$2:$J$300)</f>
        <v>0</v>
      </c>
      <c r="K33" s="24">
        <f>SUM(G33:J33)</f>
        <v>14.5</v>
      </c>
    </row>
    <row r="34" spans="1:11" x14ac:dyDescent="0.3">
      <c r="A34" t="s">
        <v>116</v>
      </c>
      <c r="B34" t="s">
        <v>154</v>
      </c>
      <c r="C34" t="s">
        <v>34</v>
      </c>
      <c r="D34" s="3">
        <v>60</v>
      </c>
      <c r="E34" t="s">
        <v>17</v>
      </c>
      <c r="F34" s="19" t="s">
        <v>197</v>
      </c>
      <c r="G34" s="22">
        <f>SUMIF('Aviation 4M'!$F$2:$F$300,$F34,'Aviation 4M'!$J$2:$J$300)</f>
        <v>13.5</v>
      </c>
      <c r="H34" s="22">
        <f>SUMIF('Capital City Classic'!$F$2:$F$300,$F34,'Capital City Classic'!$J$2:$J$300)</f>
        <v>0</v>
      </c>
      <c r="I34" s="22">
        <f>SUMIF('Auburn 10M'!$F$2:$F$300,$F34,'Auburn 10M'!$J$2:$J$300)</f>
        <v>0</v>
      </c>
      <c r="J34" s="22">
        <f>SUMIF('Tiger 12K'!$F$2:$F$300,$F34,'Tiger 12K'!$J$2:$J$300)</f>
        <v>0</v>
      </c>
      <c r="K34" s="24">
        <f>SUM(G34:J34)</f>
        <v>13.5</v>
      </c>
    </row>
    <row r="35" spans="1:11" x14ac:dyDescent="0.3">
      <c r="A35" t="s">
        <v>155</v>
      </c>
      <c r="B35" t="s">
        <v>156</v>
      </c>
      <c r="C35" t="s">
        <v>34</v>
      </c>
      <c r="D35">
        <v>57</v>
      </c>
      <c r="E35" t="s">
        <v>17</v>
      </c>
      <c r="F35" s="19" t="s">
        <v>198</v>
      </c>
      <c r="G35" s="22">
        <f>SUMIF('Aviation 4M'!$F$2:$F$300,$F35,'Aviation 4M'!$J$2:$J$300)</f>
        <v>12.5</v>
      </c>
      <c r="H35" s="22">
        <f>SUMIF('Capital City Classic'!$F$2:$F$300,$F35,'Capital City Classic'!$J$2:$J$300)</f>
        <v>0</v>
      </c>
      <c r="I35" s="22">
        <f>SUMIF('Auburn 10M'!$F$2:$F$300,$F35,'Auburn 10M'!$J$2:$J$300)</f>
        <v>0</v>
      </c>
      <c r="J35" s="22">
        <f>SUMIF('Tiger 12K'!$F$2:$F$300,$F35,'Tiger 12K'!$J$2:$J$300)</f>
        <v>0</v>
      </c>
      <c r="K35" s="24">
        <f>SUM(G35:J35)</f>
        <v>12.5</v>
      </c>
    </row>
    <row r="36" spans="1:11" x14ac:dyDescent="0.3">
      <c r="A36" t="s">
        <v>159</v>
      </c>
      <c r="B36" t="s">
        <v>160</v>
      </c>
      <c r="C36" t="s">
        <v>34</v>
      </c>
      <c r="D36" s="3">
        <v>53</v>
      </c>
      <c r="E36" s="3" t="s">
        <v>17</v>
      </c>
      <c r="F36" s="19" t="s">
        <v>199</v>
      </c>
      <c r="G36" s="22">
        <f>SUMIF('Aviation 4M'!$F$2:$F$300,$F36,'Aviation 4M'!$J$2:$J$300)</f>
        <v>11.5</v>
      </c>
      <c r="H36" s="22">
        <f>SUMIF('Capital City Classic'!$F$2:$F$300,$F36,'Capital City Classic'!$J$2:$J$300)</f>
        <v>0</v>
      </c>
      <c r="I36" s="22">
        <f>SUMIF('Auburn 10M'!$F$2:$F$300,$F36,'Auburn 10M'!$J$2:$J$300)</f>
        <v>0</v>
      </c>
      <c r="J36" s="22">
        <f>SUMIF('Tiger 12K'!$F$2:$F$300,$F36,'Tiger 12K'!$J$2:$J$300)</f>
        <v>0</v>
      </c>
      <c r="K36" s="24">
        <f>SUM(G36:J36)</f>
        <v>11.5</v>
      </c>
    </row>
    <row r="37" spans="1:11" x14ac:dyDescent="0.3">
      <c r="A37" t="s">
        <v>157</v>
      </c>
      <c r="B37" t="s">
        <v>158</v>
      </c>
      <c r="C37" t="s">
        <v>34</v>
      </c>
      <c r="D37">
        <v>49</v>
      </c>
      <c r="E37" t="s">
        <v>17</v>
      </c>
      <c r="F37" s="19" t="s">
        <v>200</v>
      </c>
      <c r="G37" s="22">
        <f>SUMIF('Aviation 4M'!$F$2:$F$300,$F37,'Aviation 4M'!$J$2:$J$300)</f>
        <v>11</v>
      </c>
      <c r="H37" s="22">
        <f>SUMIF('Capital City Classic'!$F$2:$F$300,$F37,'Capital City Classic'!$J$2:$J$300)</f>
        <v>0</v>
      </c>
      <c r="I37" s="22">
        <f>SUMIF('Auburn 10M'!$F$2:$F$300,$F37,'Auburn 10M'!$J$2:$J$300)</f>
        <v>0</v>
      </c>
      <c r="J37" s="22">
        <f>SUMIF('Tiger 12K'!$F$2:$F$300,$F37,'Tiger 12K'!$J$2:$J$300)</f>
        <v>0</v>
      </c>
      <c r="K37" s="24">
        <f>SUM(G37:J37)</f>
        <v>11</v>
      </c>
    </row>
    <row r="38" spans="1:11" x14ac:dyDescent="0.3">
      <c r="F38" s="19"/>
      <c r="G38" s="22"/>
      <c r="H38" s="22"/>
      <c r="I38" s="22"/>
      <c r="J38" s="22"/>
      <c r="K38" s="24"/>
    </row>
    <row r="39" spans="1:11" x14ac:dyDescent="0.3">
      <c r="F39" s="19"/>
      <c r="G39" s="22"/>
      <c r="H39" s="22"/>
      <c r="I39" s="22"/>
      <c r="J39" s="22"/>
      <c r="K39" s="24"/>
    </row>
    <row r="40" spans="1:11" x14ac:dyDescent="0.3">
      <c r="F40" s="19"/>
      <c r="G40" s="22"/>
      <c r="H40" s="22"/>
      <c r="I40" s="22"/>
      <c r="J40" s="22"/>
      <c r="K40" s="24"/>
    </row>
    <row r="41" spans="1:11" x14ac:dyDescent="0.3">
      <c r="F41" s="20"/>
      <c r="G41" s="22"/>
      <c r="H41" s="22"/>
      <c r="I41" s="22"/>
      <c r="J41" s="22"/>
      <c r="K41" s="24"/>
    </row>
    <row r="42" spans="1:11" x14ac:dyDescent="0.3">
      <c r="F42" s="19"/>
      <c r="G42" s="22"/>
      <c r="H42" s="22"/>
      <c r="I42" s="22"/>
      <c r="J42" s="22"/>
      <c r="K42" s="24"/>
    </row>
    <row r="43" spans="1:11" x14ac:dyDescent="0.3">
      <c r="F43" s="19"/>
      <c r="G43" s="22"/>
      <c r="H43" s="22"/>
      <c r="I43" s="22"/>
      <c r="J43" s="22"/>
      <c r="K43" s="24"/>
    </row>
    <row r="44" spans="1:11" x14ac:dyDescent="0.3">
      <c r="F44" s="19"/>
      <c r="G44" s="22"/>
      <c r="H44" s="22"/>
      <c r="I44" s="22"/>
      <c r="J44" s="22"/>
      <c r="K44" s="24"/>
    </row>
    <row r="45" spans="1:11" x14ac:dyDescent="0.3">
      <c r="A45"/>
      <c r="B45"/>
      <c r="C45"/>
      <c r="D45"/>
      <c r="E45"/>
      <c r="F45" s="19"/>
      <c r="G45" s="22"/>
      <c r="H45" s="22"/>
      <c r="I45" s="22"/>
      <c r="J45" s="22"/>
      <c r="K45" s="24"/>
    </row>
    <row r="46" spans="1:11" x14ac:dyDescent="0.3">
      <c r="A46"/>
      <c r="B46"/>
      <c r="C46"/>
      <c r="E46"/>
      <c r="F46" s="19"/>
      <c r="G46" s="22"/>
      <c r="H46" s="22"/>
      <c r="I46" s="22"/>
      <c r="J46" s="22"/>
      <c r="K46" s="24"/>
    </row>
    <row r="47" spans="1:11" x14ac:dyDescent="0.3">
      <c r="F47" s="19"/>
      <c r="G47" s="22"/>
      <c r="H47" s="22"/>
      <c r="I47" s="22"/>
      <c r="J47" s="22"/>
      <c r="K47" s="24"/>
    </row>
    <row r="48" spans="1:11" x14ac:dyDescent="0.3">
      <c r="A48"/>
      <c r="B48"/>
      <c r="C48"/>
      <c r="F48" s="19"/>
      <c r="G48" s="22"/>
      <c r="H48" s="22"/>
      <c r="I48" s="22"/>
      <c r="J48" s="22"/>
      <c r="K48" s="24"/>
    </row>
    <row r="49" spans="1:11" x14ac:dyDescent="0.3">
      <c r="A49" s="34"/>
      <c r="B49" s="34"/>
      <c r="C49" s="34"/>
      <c r="F49" s="19"/>
      <c r="G49" s="22"/>
      <c r="H49" s="22"/>
      <c r="I49" s="22"/>
      <c r="J49" s="22"/>
      <c r="K49" s="24"/>
    </row>
    <row r="50" spans="1:11" x14ac:dyDescent="0.3">
      <c r="F50" s="19"/>
      <c r="G50" s="22"/>
      <c r="H50" s="22"/>
      <c r="I50" s="22"/>
      <c r="J50" s="22"/>
      <c r="K50" s="24"/>
    </row>
    <row r="51" spans="1:11" x14ac:dyDescent="0.3">
      <c r="F51" s="19"/>
      <c r="G51" s="22"/>
      <c r="H51" s="22"/>
      <c r="I51" s="22"/>
      <c r="J51" s="22"/>
      <c r="K51" s="24"/>
    </row>
    <row r="52" spans="1:11" x14ac:dyDescent="0.3">
      <c r="F52" s="19"/>
      <c r="G52" s="22"/>
      <c r="H52" s="22"/>
      <c r="I52" s="22"/>
      <c r="J52" s="22"/>
      <c r="K52" s="24"/>
    </row>
    <row r="53" spans="1:11" x14ac:dyDescent="0.3">
      <c r="F53" s="19"/>
      <c r="G53" s="22"/>
      <c r="H53" s="22"/>
      <c r="I53" s="22"/>
      <c r="J53" s="22"/>
      <c r="K53" s="24"/>
    </row>
    <row r="54" spans="1:11" x14ac:dyDescent="0.3">
      <c r="F54" s="19"/>
      <c r="G54" s="22"/>
      <c r="H54" s="22"/>
      <c r="I54" s="22"/>
      <c r="J54" s="22"/>
      <c r="K54" s="24"/>
    </row>
    <row r="55" spans="1:11" x14ac:dyDescent="0.3">
      <c r="A55"/>
      <c r="B55"/>
      <c r="C55"/>
      <c r="D55"/>
      <c r="F55" s="19"/>
      <c r="G55" s="22"/>
      <c r="H55" s="22"/>
      <c r="I55" s="22"/>
      <c r="J55" s="22"/>
      <c r="K55" s="24"/>
    </row>
    <row r="56" spans="1:11" x14ac:dyDescent="0.3">
      <c r="F56" s="19"/>
      <c r="G56" s="22"/>
      <c r="H56" s="22"/>
      <c r="I56" s="22"/>
      <c r="J56" s="22"/>
      <c r="K56" s="24"/>
    </row>
    <row r="57" spans="1:11" x14ac:dyDescent="0.3">
      <c r="A57"/>
      <c r="B57"/>
      <c r="C57"/>
      <c r="F57" s="19"/>
      <c r="G57" s="22"/>
      <c r="H57" s="22"/>
      <c r="I57" s="22"/>
      <c r="J57" s="22"/>
      <c r="K57" s="24"/>
    </row>
    <row r="58" spans="1:11" x14ac:dyDescent="0.3">
      <c r="F58" s="20"/>
      <c r="G58" s="22"/>
      <c r="H58" s="22"/>
      <c r="I58" s="22"/>
      <c r="J58" s="22"/>
      <c r="K58" s="24"/>
    </row>
    <row r="59" spans="1:11" x14ac:dyDescent="0.3">
      <c r="F59" s="19"/>
      <c r="G59" s="22"/>
      <c r="H59" s="22"/>
      <c r="I59" s="22"/>
      <c r="J59" s="22"/>
      <c r="K59" s="24"/>
    </row>
    <row r="60" spans="1:11" x14ac:dyDescent="0.3">
      <c r="F60" s="19"/>
      <c r="G60" s="22"/>
      <c r="H60" s="22"/>
      <c r="I60" s="22"/>
      <c r="J60" s="22"/>
      <c r="K60" s="24"/>
    </row>
    <row r="61" spans="1:11" x14ac:dyDescent="0.3">
      <c r="F61" s="20"/>
      <c r="G61" s="22"/>
      <c r="H61" s="22"/>
      <c r="I61" s="22"/>
      <c r="J61" s="22"/>
      <c r="K61" s="24"/>
    </row>
    <row r="62" spans="1:11" x14ac:dyDescent="0.3">
      <c r="A62"/>
      <c r="B62"/>
      <c r="C62"/>
      <c r="E62"/>
      <c r="F62" s="19"/>
      <c r="G62" s="22"/>
      <c r="H62" s="22"/>
      <c r="I62" s="22"/>
      <c r="J62" s="22"/>
      <c r="K62" s="24"/>
    </row>
    <row r="63" spans="1:11" x14ac:dyDescent="0.3">
      <c r="A63"/>
      <c r="B63"/>
      <c r="C63"/>
      <c r="F63" s="19"/>
      <c r="G63" s="22"/>
      <c r="H63" s="22"/>
      <c r="I63" s="22"/>
      <c r="J63" s="22"/>
      <c r="K63" s="24"/>
    </row>
    <row r="64" spans="1:11" x14ac:dyDescent="0.3">
      <c r="A64"/>
      <c r="B64"/>
      <c r="C64"/>
      <c r="E64"/>
      <c r="F64" s="19"/>
      <c r="G64" s="22"/>
      <c r="H64" s="22"/>
      <c r="I64" s="22"/>
      <c r="J64" s="22"/>
      <c r="K64" s="24"/>
    </row>
    <row r="65" spans="1:11" x14ac:dyDescent="0.3">
      <c r="A65"/>
      <c r="B65"/>
      <c r="C65"/>
      <c r="D65"/>
      <c r="E65"/>
      <c r="F65" s="19"/>
      <c r="G65" s="22"/>
      <c r="H65" s="22"/>
      <c r="I65" s="22"/>
      <c r="J65" s="22"/>
      <c r="K65" s="24"/>
    </row>
    <row r="66" spans="1:11" x14ac:dyDescent="0.3">
      <c r="E66"/>
      <c r="F66" s="19"/>
      <c r="G66" s="22"/>
      <c r="H66" s="22"/>
      <c r="I66" s="22"/>
      <c r="J66" s="22"/>
      <c r="K66" s="24"/>
    </row>
    <row r="67" spans="1:11" x14ac:dyDescent="0.3">
      <c r="F67" s="20"/>
      <c r="G67" s="22"/>
      <c r="H67" s="22"/>
      <c r="I67" s="22"/>
      <c r="J67" s="22"/>
      <c r="K67" s="24"/>
    </row>
    <row r="68" spans="1:11" x14ac:dyDescent="0.3">
      <c r="F68" s="19"/>
      <c r="G68" s="22"/>
      <c r="H68" s="22"/>
      <c r="I68" s="22"/>
      <c r="J68" s="22"/>
      <c r="K68" s="24"/>
    </row>
    <row r="69" spans="1:11" x14ac:dyDescent="0.3">
      <c r="A69"/>
      <c r="B69"/>
      <c r="C69"/>
      <c r="D69"/>
      <c r="E69"/>
      <c r="F69" s="19"/>
      <c r="G69" s="22"/>
      <c r="H69" s="22"/>
      <c r="I69" s="22"/>
      <c r="J69" s="22"/>
      <c r="K69" s="24"/>
    </row>
    <row r="70" spans="1:11" x14ac:dyDescent="0.3">
      <c r="F70" s="19"/>
      <c r="G70" s="22"/>
      <c r="H70" s="22"/>
      <c r="I70" s="22"/>
      <c r="J70" s="22"/>
      <c r="K70" s="24"/>
    </row>
    <row r="71" spans="1:11" x14ac:dyDescent="0.3">
      <c r="F71" s="19"/>
      <c r="G71" s="22"/>
      <c r="H71" s="22"/>
      <c r="I71" s="22"/>
      <c r="J71" s="22"/>
      <c r="K71" s="24"/>
    </row>
    <row r="72" spans="1:11" x14ac:dyDescent="0.3">
      <c r="F72" s="20"/>
      <c r="G72" s="22"/>
      <c r="H72" s="22"/>
      <c r="I72" s="22"/>
      <c r="J72" s="22"/>
      <c r="K72" s="24"/>
    </row>
    <row r="73" spans="1:11" x14ac:dyDescent="0.3">
      <c r="A73"/>
      <c r="B73"/>
      <c r="C73"/>
      <c r="D73"/>
      <c r="E73"/>
      <c r="F73" s="19"/>
      <c r="G73" s="22"/>
      <c r="H73" s="22"/>
      <c r="I73" s="22"/>
      <c r="J73" s="22"/>
      <c r="K73" s="24"/>
    </row>
    <row r="74" spans="1:11" x14ac:dyDescent="0.3">
      <c r="A74"/>
      <c r="B74"/>
      <c r="C74"/>
      <c r="D74"/>
      <c r="E74"/>
      <c r="F74" s="19"/>
      <c r="G74" s="22"/>
      <c r="H74" s="22"/>
      <c r="I74" s="22"/>
      <c r="J74" s="22"/>
      <c r="K74" s="24"/>
    </row>
    <row r="75" spans="1:11" x14ac:dyDescent="0.3">
      <c r="F75" s="19"/>
      <c r="G75" s="22"/>
      <c r="H75" s="22"/>
      <c r="I75" s="22"/>
      <c r="J75" s="22"/>
      <c r="K75" s="24"/>
    </row>
    <row r="76" spans="1:11" x14ac:dyDescent="0.3">
      <c r="A76"/>
      <c r="B76"/>
      <c r="C76"/>
      <c r="D76"/>
      <c r="E76"/>
      <c r="F76" s="19"/>
      <c r="G76" s="22"/>
      <c r="H76" s="22"/>
      <c r="I76" s="22"/>
      <c r="J76" s="22"/>
      <c r="K76" s="24"/>
    </row>
    <row r="77" spans="1:11" x14ac:dyDescent="0.3">
      <c r="A77"/>
      <c r="B77"/>
      <c r="C77"/>
      <c r="F77" s="19"/>
      <c r="G77" s="22"/>
      <c r="H77" s="22"/>
      <c r="I77" s="22"/>
      <c r="J77" s="22"/>
      <c r="K77" s="24"/>
    </row>
    <row r="78" spans="1:11" x14ac:dyDescent="0.3">
      <c r="A78"/>
      <c r="B78"/>
      <c r="C78"/>
      <c r="D78"/>
      <c r="F78" s="19"/>
      <c r="G78" s="22"/>
      <c r="H78" s="22"/>
      <c r="I78" s="22"/>
      <c r="J78" s="22"/>
      <c r="K78" s="24"/>
    </row>
    <row r="79" spans="1:11" x14ac:dyDescent="0.3">
      <c r="A79"/>
      <c r="B79"/>
      <c r="C79"/>
      <c r="D79"/>
      <c r="E79"/>
      <c r="F79" s="19"/>
      <c r="G79" s="22"/>
      <c r="H79" s="22"/>
      <c r="I79" s="22"/>
      <c r="J79" s="22"/>
      <c r="K79" s="24"/>
    </row>
    <row r="80" spans="1:11" x14ac:dyDescent="0.3">
      <c r="F80" s="19"/>
      <c r="G80" s="22"/>
      <c r="H80" s="22"/>
      <c r="I80" s="22"/>
      <c r="J80" s="22"/>
      <c r="K80" s="24"/>
    </row>
    <row r="81" spans="1:11" x14ac:dyDescent="0.3">
      <c r="F81" s="19"/>
      <c r="G81" s="22"/>
      <c r="H81" s="22"/>
      <c r="I81" s="22"/>
      <c r="J81" s="22"/>
      <c r="K81" s="24"/>
    </row>
    <row r="82" spans="1:11" x14ac:dyDescent="0.3">
      <c r="F82" s="19"/>
      <c r="G82" s="22"/>
      <c r="H82" s="22"/>
      <c r="I82" s="22"/>
      <c r="J82" s="22"/>
      <c r="K82" s="24"/>
    </row>
    <row r="83" spans="1:11" x14ac:dyDescent="0.3">
      <c r="F83" s="19"/>
      <c r="G83" s="22"/>
      <c r="H83" s="22"/>
      <c r="I83" s="22"/>
      <c r="J83" s="22"/>
      <c r="K83" s="24"/>
    </row>
    <row r="84" spans="1:11" x14ac:dyDescent="0.3">
      <c r="A84"/>
      <c r="B84"/>
      <c r="C84"/>
      <c r="D84"/>
      <c r="E84"/>
      <c r="F84" s="19"/>
      <c r="G84" s="22"/>
      <c r="H84" s="22"/>
      <c r="I84" s="22"/>
      <c r="J84" s="22"/>
      <c r="K84" s="24"/>
    </row>
    <row r="85" spans="1:11" x14ac:dyDescent="0.3">
      <c r="F85" s="20"/>
      <c r="G85" s="22"/>
      <c r="H85" s="22"/>
      <c r="I85" s="22"/>
      <c r="J85" s="22"/>
      <c r="K85" s="24"/>
    </row>
    <row r="86" spans="1:11" x14ac:dyDescent="0.3">
      <c r="F86" s="19"/>
      <c r="G86" s="22"/>
      <c r="H86" s="22"/>
      <c r="I86" s="22"/>
      <c r="J86" s="22"/>
      <c r="K86" s="24"/>
    </row>
    <row r="87" spans="1:11" x14ac:dyDescent="0.3">
      <c r="F87" s="19"/>
      <c r="G87" s="22"/>
      <c r="H87" s="22"/>
      <c r="I87" s="22"/>
      <c r="J87" s="22"/>
      <c r="K87" s="24"/>
    </row>
    <row r="88" spans="1:11" x14ac:dyDescent="0.3">
      <c r="A88"/>
      <c r="B88"/>
      <c r="C88"/>
      <c r="D88"/>
      <c r="E88"/>
      <c r="F88" s="19"/>
      <c r="G88" s="22"/>
      <c r="H88" s="22"/>
      <c r="I88" s="22"/>
      <c r="J88" s="22"/>
      <c r="K88" s="24"/>
    </row>
    <row r="89" spans="1:11" x14ac:dyDescent="0.3">
      <c r="F89" s="19"/>
      <c r="G89" s="22"/>
      <c r="H89" s="22"/>
      <c r="I89" s="22"/>
      <c r="J89" s="22"/>
      <c r="K89" s="24"/>
    </row>
    <row r="90" spans="1:11" x14ac:dyDescent="0.3">
      <c r="A90"/>
      <c r="B90"/>
      <c r="C90"/>
      <c r="E90"/>
      <c r="F90" s="19"/>
      <c r="G90" s="22"/>
      <c r="H90" s="22"/>
      <c r="I90" s="22"/>
      <c r="J90" s="22"/>
      <c r="K90" s="24"/>
    </row>
    <row r="91" spans="1:11" x14ac:dyDescent="0.3">
      <c r="A91"/>
      <c r="B91"/>
      <c r="C91"/>
      <c r="E91"/>
      <c r="F91" s="19"/>
      <c r="G91" s="22"/>
      <c r="H91" s="22"/>
      <c r="I91" s="22"/>
      <c r="J91" s="22"/>
      <c r="K91" s="24"/>
    </row>
    <row r="92" spans="1:11" x14ac:dyDescent="0.3">
      <c r="A92"/>
      <c r="B92"/>
      <c r="C92"/>
      <c r="F92" s="19"/>
      <c r="G92" s="22"/>
      <c r="H92" s="22"/>
      <c r="I92" s="22"/>
      <c r="J92" s="22"/>
      <c r="K92" s="24"/>
    </row>
    <row r="93" spans="1:11" x14ac:dyDescent="0.3">
      <c r="A93"/>
      <c r="B93"/>
      <c r="C93"/>
      <c r="D93"/>
      <c r="E93"/>
      <c r="F93" s="19"/>
      <c r="G93" s="22"/>
      <c r="H93" s="22"/>
      <c r="I93" s="22"/>
      <c r="J93" s="22"/>
      <c r="K93" s="24"/>
    </row>
    <row r="94" spans="1:11" x14ac:dyDescent="0.3">
      <c r="F94" s="19"/>
      <c r="G94" s="22"/>
      <c r="H94" s="22"/>
      <c r="I94" s="22"/>
      <c r="J94" s="22"/>
      <c r="K94" s="24"/>
    </row>
    <row r="95" spans="1:11" x14ac:dyDescent="0.3">
      <c r="A95"/>
      <c r="B95"/>
      <c r="C95"/>
      <c r="D95"/>
      <c r="E95"/>
      <c r="F95" s="19"/>
      <c r="G95" s="22"/>
      <c r="H95" s="22"/>
      <c r="I95" s="22"/>
      <c r="J95" s="22"/>
      <c r="K95" s="24"/>
    </row>
    <row r="96" spans="1:11" x14ac:dyDescent="0.3">
      <c r="F96" s="19"/>
      <c r="G96" s="22"/>
      <c r="H96" s="22"/>
      <c r="I96" s="22"/>
      <c r="J96" s="22"/>
      <c r="K96" s="24"/>
    </row>
    <row r="97" spans="1:11" x14ac:dyDescent="0.3">
      <c r="A97"/>
      <c r="B97"/>
      <c r="C97"/>
      <c r="D97"/>
      <c r="E97"/>
      <c r="F97" s="19"/>
      <c r="G97" s="22"/>
      <c r="H97" s="22"/>
      <c r="I97" s="22"/>
      <c r="J97" s="22"/>
      <c r="K97" s="24"/>
    </row>
    <row r="98" spans="1:11" x14ac:dyDescent="0.3">
      <c r="F98" s="19"/>
      <c r="G98" s="22"/>
      <c r="H98" s="22"/>
      <c r="I98" s="22"/>
      <c r="J98" s="22"/>
      <c r="K98" s="24"/>
    </row>
    <row r="99" spans="1:11" x14ac:dyDescent="0.3">
      <c r="A99"/>
      <c r="B99"/>
      <c r="C99"/>
      <c r="E99"/>
      <c r="F99" s="19"/>
      <c r="G99" s="22"/>
      <c r="H99" s="22"/>
      <c r="I99" s="22"/>
      <c r="J99" s="22"/>
      <c r="K99" s="24"/>
    </row>
    <row r="100" spans="1:11" x14ac:dyDescent="0.3">
      <c r="F100" s="20"/>
      <c r="G100" s="22"/>
      <c r="H100" s="22"/>
      <c r="I100" s="22"/>
      <c r="J100" s="22"/>
      <c r="K100" s="24"/>
    </row>
    <row r="101" spans="1:11" x14ac:dyDescent="0.3">
      <c r="A101"/>
      <c r="B101"/>
      <c r="C101"/>
      <c r="D101"/>
      <c r="E101"/>
      <c r="F101" s="19"/>
      <c r="G101" s="22"/>
      <c r="H101" s="22"/>
      <c r="I101" s="22"/>
      <c r="J101" s="22"/>
      <c r="K101" s="24"/>
    </row>
    <row r="102" spans="1:11" x14ac:dyDescent="0.3">
      <c r="F102" s="20"/>
      <c r="G102" s="22"/>
      <c r="H102" s="22"/>
      <c r="I102" s="22"/>
      <c r="J102" s="22"/>
      <c r="K102" s="24"/>
    </row>
    <row r="103" spans="1:11" x14ac:dyDescent="0.3">
      <c r="E103"/>
      <c r="F103" s="19"/>
      <c r="G103" s="22"/>
      <c r="H103" s="22"/>
      <c r="I103" s="22"/>
      <c r="J103" s="22"/>
      <c r="K103" s="24"/>
    </row>
    <row r="104" spans="1:11" x14ac:dyDescent="0.3">
      <c r="A104"/>
      <c r="B104"/>
      <c r="C104"/>
      <c r="E104"/>
      <c r="F104" s="19"/>
      <c r="G104" s="22"/>
      <c r="H104" s="22"/>
      <c r="I104" s="22"/>
      <c r="J104" s="22"/>
      <c r="K104" s="24"/>
    </row>
    <row r="105" spans="1:11" x14ac:dyDescent="0.3">
      <c r="A105"/>
      <c r="B105"/>
      <c r="C105"/>
      <c r="D105"/>
      <c r="E105"/>
      <c r="F105" s="19"/>
      <c r="G105" s="22"/>
      <c r="H105" s="22"/>
      <c r="I105" s="22"/>
      <c r="J105" s="22"/>
      <c r="K105" s="24"/>
    </row>
    <row r="106" spans="1:11" x14ac:dyDescent="0.3">
      <c r="F106" s="19"/>
      <c r="G106" s="22"/>
      <c r="H106" s="22"/>
      <c r="I106" s="22"/>
      <c r="J106" s="22"/>
      <c r="K106" s="24"/>
    </row>
    <row r="107" spans="1:11" x14ac:dyDescent="0.3">
      <c r="F107" s="19"/>
      <c r="G107" s="22"/>
      <c r="H107" s="22"/>
      <c r="I107" s="22"/>
      <c r="J107" s="22"/>
      <c r="K107" s="24"/>
    </row>
    <row r="108" spans="1:11" x14ac:dyDescent="0.3">
      <c r="F108" s="19"/>
      <c r="G108" s="22"/>
      <c r="H108" s="22"/>
      <c r="I108" s="22"/>
      <c r="J108" s="22"/>
      <c r="K108" s="24"/>
    </row>
    <row r="109" spans="1:11" x14ac:dyDescent="0.3">
      <c r="F109" s="19"/>
      <c r="G109" s="22"/>
      <c r="H109" s="22"/>
      <c r="I109" s="22"/>
      <c r="J109" s="22"/>
      <c r="K109" s="24"/>
    </row>
    <row r="110" spans="1:11" x14ac:dyDescent="0.3">
      <c r="A110"/>
      <c r="B110"/>
      <c r="C110"/>
      <c r="F110" s="19"/>
      <c r="G110" s="22"/>
      <c r="H110" s="22"/>
      <c r="I110" s="22"/>
      <c r="J110" s="22"/>
      <c r="K110" s="24"/>
    </row>
    <row r="111" spans="1:11" x14ac:dyDescent="0.3">
      <c r="A111"/>
      <c r="B111"/>
      <c r="C111"/>
      <c r="D111"/>
      <c r="E111"/>
      <c r="F111" s="19"/>
      <c r="G111" s="22"/>
      <c r="H111" s="22"/>
      <c r="I111" s="22"/>
      <c r="J111" s="22"/>
      <c r="K111" s="24"/>
    </row>
    <row r="112" spans="1:11" x14ac:dyDescent="0.3">
      <c r="A112"/>
      <c r="B112"/>
      <c r="C112"/>
      <c r="D112"/>
      <c r="E112"/>
      <c r="F112" s="19"/>
      <c r="G112" s="22"/>
      <c r="H112" s="22"/>
      <c r="I112" s="22"/>
      <c r="J112" s="22"/>
      <c r="K112" s="24"/>
    </row>
    <row r="113" spans="1:11" x14ac:dyDescent="0.3">
      <c r="F113" s="19"/>
      <c r="G113" s="22"/>
      <c r="H113" s="22"/>
      <c r="I113" s="22"/>
      <c r="J113" s="22"/>
      <c r="K113" s="24"/>
    </row>
    <row r="114" spans="1:11" x14ac:dyDescent="0.3">
      <c r="F114" s="20"/>
      <c r="G114" s="22"/>
      <c r="H114" s="22"/>
      <c r="I114" s="22"/>
      <c r="J114" s="22"/>
      <c r="K114" s="24"/>
    </row>
    <row r="115" spans="1:11" x14ac:dyDescent="0.3">
      <c r="A115" s="34"/>
      <c r="B115" s="34"/>
      <c r="C115" s="34"/>
      <c r="E115"/>
      <c r="F115" s="19"/>
      <c r="G115" s="22"/>
      <c r="H115" s="22"/>
      <c r="I115" s="22"/>
      <c r="J115" s="22"/>
      <c r="K115" s="24"/>
    </row>
    <row r="116" spans="1:11" x14ac:dyDescent="0.3">
      <c r="A116"/>
      <c r="B116"/>
      <c r="C116"/>
      <c r="D116"/>
      <c r="E116"/>
      <c r="F116" s="19"/>
      <c r="G116" s="22"/>
      <c r="H116" s="22"/>
      <c r="I116" s="22"/>
      <c r="J116" s="22"/>
      <c r="K116" s="24"/>
    </row>
    <row r="117" spans="1:11" x14ac:dyDescent="0.3">
      <c r="F117" s="19"/>
      <c r="G117" s="22"/>
      <c r="H117" s="22"/>
      <c r="I117" s="22"/>
      <c r="J117" s="22"/>
      <c r="K117" s="24"/>
    </row>
    <row r="118" spans="1:11" x14ac:dyDescent="0.3">
      <c r="F118" s="19"/>
      <c r="G118" s="22"/>
      <c r="H118" s="22"/>
      <c r="I118" s="22"/>
      <c r="J118" s="22"/>
      <c r="K118" s="24"/>
    </row>
    <row r="119" spans="1:11" x14ac:dyDescent="0.3">
      <c r="A119"/>
      <c r="B119"/>
      <c r="C119"/>
      <c r="F119" s="19"/>
      <c r="G119" s="22"/>
      <c r="H119" s="22"/>
      <c r="I119" s="22"/>
      <c r="J119" s="22"/>
      <c r="K119" s="24"/>
    </row>
    <row r="120" spans="1:11" x14ac:dyDescent="0.3">
      <c r="A120"/>
      <c r="B120"/>
      <c r="C120"/>
      <c r="F120" s="19"/>
      <c r="G120" s="22"/>
      <c r="H120" s="22"/>
      <c r="I120" s="22"/>
      <c r="J120" s="22"/>
      <c r="K120" s="24"/>
    </row>
    <row r="121" spans="1:11" x14ac:dyDescent="0.3">
      <c r="F121" s="19"/>
      <c r="G121" s="22"/>
      <c r="H121" s="22"/>
      <c r="I121" s="22"/>
      <c r="J121" s="22"/>
      <c r="K121" s="24"/>
    </row>
    <row r="122" spans="1:11" x14ac:dyDescent="0.3">
      <c r="F122" s="19"/>
      <c r="G122" s="22"/>
      <c r="H122" s="22"/>
      <c r="I122" s="22"/>
      <c r="J122" s="22"/>
      <c r="K122" s="24"/>
    </row>
    <row r="123" spans="1:11" x14ac:dyDescent="0.3">
      <c r="F123" s="19"/>
      <c r="G123" s="22"/>
      <c r="H123" s="22"/>
      <c r="I123" s="22"/>
      <c r="J123" s="22"/>
      <c r="K123" s="24"/>
    </row>
    <row r="124" spans="1:11" x14ac:dyDescent="0.3">
      <c r="A124"/>
      <c r="B124"/>
      <c r="C124"/>
      <c r="D124"/>
      <c r="E124"/>
      <c r="F124" s="19"/>
      <c r="G124" s="22"/>
      <c r="H124" s="22"/>
      <c r="I124" s="22"/>
      <c r="J124" s="22"/>
      <c r="K124" s="24"/>
    </row>
    <row r="125" spans="1:11" x14ac:dyDescent="0.3">
      <c r="F125" s="20"/>
      <c r="G125" s="22"/>
      <c r="H125" s="22"/>
      <c r="I125" s="22"/>
      <c r="J125" s="22"/>
      <c r="K125" s="24"/>
    </row>
    <row r="126" spans="1:11" x14ac:dyDescent="0.3">
      <c r="F126" s="19"/>
      <c r="G126" s="22"/>
      <c r="H126" s="22"/>
      <c r="I126" s="22"/>
      <c r="J126" s="22"/>
      <c r="K126" s="24"/>
    </row>
    <row r="127" spans="1:11" x14ac:dyDescent="0.3">
      <c r="F127" s="19"/>
      <c r="G127" s="22"/>
      <c r="H127" s="22"/>
      <c r="I127" s="22"/>
      <c r="J127" s="22"/>
      <c r="K127" s="24"/>
    </row>
    <row r="128" spans="1:11" x14ac:dyDescent="0.3">
      <c r="F128" s="19"/>
      <c r="G128" s="22"/>
      <c r="H128" s="22"/>
      <c r="I128" s="22"/>
      <c r="J128" s="22"/>
      <c r="K128" s="24"/>
    </row>
    <row r="129" spans="1:11" x14ac:dyDescent="0.3">
      <c r="A129"/>
      <c r="B129"/>
      <c r="C129"/>
      <c r="F129" s="19"/>
      <c r="G129" s="22"/>
      <c r="H129" s="22"/>
      <c r="I129" s="22"/>
      <c r="J129" s="22"/>
      <c r="K129" s="24"/>
    </row>
    <row r="130" spans="1:11" x14ac:dyDescent="0.3">
      <c r="F130" s="19"/>
      <c r="G130" s="22"/>
      <c r="H130" s="22"/>
      <c r="I130" s="22"/>
      <c r="J130" s="22"/>
      <c r="K130" s="24"/>
    </row>
    <row r="131" spans="1:11" x14ac:dyDescent="0.3">
      <c r="F131" s="19"/>
      <c r="G131" s="22"/>
      <c r="H131" s="22"/>
      <c r="I131" s="22"/>
      <c r="J131" s="22"/>
      <c r="K131" s="24"/>
    </row>
    <row r="132" spans="1:11" x14ac:dyDescent="0.3">
      <c r="A132"/>
      <c r="B132"/>
      <c r="C132"/>
      <c r="E132"/>
      <c r="F132" s="19"/>
      <c r="G132" s="22"/>
      <c r="H132" s="22"/>
      <c r="I132" s="22"/>
      <c r="J132" s="22"/>
      <c r="K132" s="24"/>
    </row>
    <row r="133" spans="1:11" x14ac:dyDescent="0.3">
      <c r="A133"/>
      <c r="B133"/>
      <c r="C133"/>
      <c r="D133"/>
      <c r="E133"/>
      <c r="F133" s="19"/>
      <c r="G133" s="22"/>
      <c r="H133" s="22"/>
      <c r="I133" s="22"/>
      <c r="J133" s="22"/>
      <c r="K133" s="24"/>
    </row>
    <row r="134" spans="1:11" x14ac:dyDescent="0.3">
      <c r="E134"/>
      <c r="F134" s="19"/>
      <c r="G134" s="22"/>
      <c r="H134" s="22"/>
      <c r="I134" s="22"/>
      <c r="J134" s="22"/>
      <c r="K134" s="24"/>
    </row>
    <row r="135" spans="1:11" x14ac:dyDescent="0.3">
      <c r="F135" s="19"/>
      <c r="G135" s="22"/>
      <c r="H135" s="22"/>
      <c r="I135" s="22"/>
      <c r="J135" s="22"/>
      <c r="K135" s="24"/>
    </row>
    <row r="136" spans="1:11" x14ac:dyDescent="0.3">
      <c r="C136" s="34"/>
      <c r="D136" s="34"/>
      <c r="E136" s="34"/>
      <c r="F136" s="19"/>
      <c r="G136" s="22"/>
      <c r="H136" s="22"/>
      <c r="I136" s="22"/>
      <c r="J136" s="22"/>
      <c r="K136" s="24"/>
    </row>
    <row r="137" spans="1:11" x14ac:dyDescent="0.3">
      <c r="A137"/>
      <c r="B137"/>
      <c r="C137"/>
      <c r="F137" s="19"/>
      <c r="G137" s="22"/>
      <c r="H137" s="22"/>
      <c r="I137" s="22"/>
      <c r="J137" s="22"/>
      <c r="K137" s="24"/>
    </row>
    <row r="138" spans="1:11" x14ac:dyDescent="0.3">
      <c r="F138" s="19"/>
      <c r="G138" s="22"/>
      <c r="H138" s="22"/>
      <c r="I138" s="22"/>
      <c r="J138" s="22"/>
      <c r="K138" s="24"/>
    </row>
    <row r="139" spans="1:11" x14ac:dyDescent="0.3">
      <c r="F139" s="19"/>
      <c r="G139" s="22"/>
      <c r="H139" s="22"/>
      <c r="I139" s="22"/>
      <c r="J139" s="22"/>
      <c r="K139" s="24"/>
    </row>
    <row r="140" spans="1:11" x14ac:dyDescent="0.3">
      <c r="F140" s="19"/>
      <c r="G140" s="22"/>
      <c r="H140" s="22"/>
      <c r="I140" s="22"/>
      <c r="J140" s="22"/>
      <c r="K140" s="24"/>
    </row>
    <row r="141" spans="1:11" x14ac:dyDescent="0.3">
      <c r="A141"/>
      <c r="B141"/>
      <c r="C141"/>
      <c r="F141" s="19"/>
      <c r="G141" s="22"/>
      <c r="H141" s="22"/>
      <c r="I141" s="22"/>
      <c r="J141" s="22"/>
      <c r="K141" s="24"/>
    </row>
    <row r="142" spans="1:11" x14ac:dyDescent="0.3">
      <c r="F142" s="19"/>
      <c r="G142" s="22"/>
      <c r="H142" s="22"/>
      <c r="I142" s="22"/>
      <c r="J142" s="22"/>
      <c r="K142" s="24"/>
    </row>
    <row r="143" spans="1:11" x14ac:dyDescent="0.3">
      <c r="A143"/>
      <c r="B143"/>
      <c r="C143"/>
      <c r="F143" s="19"/>
      <c r="G143" s="22"/>
      <c r="H143" s="22"/>
      <c r="I143" s="22"/>
      <c r="J143" s="22"/>
      <c r="K143" s="24"/>
    </row>
    <row r="144" spans="1:11" x14ac:dyDescent="0.3">
      <c r="A144"/>
      <c r="B144"/>
      <c r="C144"/>
      <c r="D144"/>
      <c r="E144"/>
      <c r="F144" s="19"/>
      <c r="G144" s="22"/>
      <c r="H144" s="22"/>
      <c r="I144" s="22"/>
      <c r="J144" s="22"/>
      <c r="K144" s="24"/>
    </row>
    <row r="145" spans="1:11" x14ac:dyDescent="0.3">
      <c r="A145"/>
      <c r="B145"/>
      <c r="C145"/>
      <c r="F145" s="19"/>
      <c r="G145" s="22"/>
      <c r="H145" s="22"/>
      <c r="I145" s="22"/>
      <c r="J145" s="22"/>
      <c r="K145" s="24"/>
    </row>
    <row r="146" spans="1:11" x14ac:dyDescent="0.3">
      <c r="A146"/>
      <c r="B146"/>
      <c r="C146"/>
      <c r="D146"/>
      <c r="E146"/>
      <c r="F146" s="19"/>
      <c r="G146" s="22"/>
      <c r="H146" s="22"/>
      <c r="I146" s="22"/>
      <c r="J146" s="22"/>
      <c r="K146" s="24"/>
    </row>
    <row r="147" spans="1:11" x14ac:dyDescent="0.3">
      <c r="F147" s="20"/>
      <c r="G147" s="22"/>
      <c r="H147" s="22"/>
      <c r="I147" s="22"/>
      <c r="J147" s="22"/>
      <c r="K147" s="24"/>
    </row>
    <row r="148" spans="1:11" x14ac:dyDescent="0.3">
      <c r="A148"/>
      <c r="B148"/>
      <c r="F148" s="19"/>
      <c r="G148" s="22"/>
      <c r="H148" s="22"/>
      <c r="I148" s="22"/>
      <c r="J148" s="22"/>
      <c r="K148" s="24"/>
    </row>
    <row r="149" spans="1:11" x14ac:dyDescent="0.3">
      <c r="F149" s="19"/>
      <c r="G149" s="22"/>
      <c r="H149" s="22"/>
      <c r="I149" s="22"/>
      <c r="J149" s="22"/>
      <c r="K149" s="24"/>
    </row>
    <row r="150" spans="1:11" x14ac:dyDescent="0.3">
      <c r="F150" s="19"/>
      <c r="G150" s="22"/>
      <c r="H150" s="22"/>
      <c r="I150" s="22"/>
      <c r="J150" s="22"/>
      <c r="K150" s="24"/>
    </row>
    <row r="151" spans="1:11" x14ac:dyDescent="0.3">
      <c r="A151"/>
      <c r="B151"/>
      <c r="C151"/>
      <c r="D151"/>
      <c r="E151"/>
      <c r="F151" s="19"/>
      <c r="G151" s="22"/>
      <c r="H151" s="22"/>
      <c r="I151" s="22"/>
      <c r="J151" s="22"/>
      <c r="K151" s="24"/>
    </row>
    <row r="152" spans="1:11" x14ac:dyDescent="0.3">
      <c r="A152"/>
      <c r="B152"/>
      <c r="C152"/>
      <c r="F152" s="19"/>
      <c r="G152" s="22"/>
      <c r="H152" s="22"/>
      <c r="I152" s="22"/>
      <c r="J152" s="22"/>
      <c r="K152" s="24"/>
    </row>
    <row r="153" spans="1:11" x14ac:dyDescent="0.3">
      <c r="A153"/>
      <c r="B153"/>
      <c r="C153"/>
      <c r="F153" s="19"/>
      <c r="G153" s="22"/>
      <c r="H153" s="22"/>
      <c r="I153" s="22"/>
      <c r="J153" s="22"/>
      <c r="K153" s="24"/>
    </row>
    <row r="154" spans="1:11" x14ac:dyDescent="0.3">
      <c r="A154"/>
      <c r="B154"/>
      <c r="C154"/>
      <c r="F154" s="19"/>
      <c r="G154" s="22"/>
      <c r="H154" s="22"/>
      <c r="I154" s="22"/>
      <c r="J154" s="22"/>
      <c r="K154" s="24"/>
    </row>
    <row r="155" spans="1:11" x14ac:dyDescent="0.3">
      <c r="F155" s="20"/>
      <c r="G155" s="22"/>
      <c r="H155" s="22"/>
      <c r="I155" s="22"/>
      <c r="J155" s="22"/>
      <c r="K155" s="24"/>
    </row>
    <row r="156" spans="1:11" x14ac:dyDescent="0.3">
      <c r="A156"/>
      <c r="B156"/>
      <c r="C156"/>
      <c r="F156" s="19"/>
      <c r="G156" s="22"/>
      <c r="H156" s="22"/>
      <c r="I156" s="22"/>
      <c r="J156" s="22"/>
      <c r="K156" s="24"/>
    </row>
    <row r="157" spans="1:11" x14ac:dyDescent="0.3">
      <c r="A157"/>
      <c r="B157"/>
      <c r="C157"/>
      <c r="D157"/>
      <c r="E157"/>
      <c r="F157" s="19"/>
      <c r="G157" s="22"/>
      <c r="H157" s="22"/>
      <c r="I157" s="22"/>
      <c r="J157" s="22"/>
      <c r="K157" s="24"/>
    </row>
    <row r="158" spans="1:11" x14ac:dyDescent="0.3">
      <c r="A158"/>
      <c r="B158"/>
      <c r="C158"/>
      <c r="D158"/>
      <c r="E158"/>
      <c r="F158" s="19"/>
      <c r="G158" s="22"/>
      <c r="H158" s="22"/>
      <c r="I158" s="22"/>
      <c r="J158" s="22"/>
      <c r="K158" s="24"/>
    </row>
    <row r="159" spans="1:11" x14ac:dyDescent="0.3">
      <c r="F159" s="19"/>
      <c r="G159" s="22"/>
      <c r="H159" s="22"/>
      <c r="I159" s="22"/>
      <c r="J159" s="22"/>
      <c r="K159" s="24"/>
    </row>
    <row r="160" spans="1:11" x14ac:dyDescent="0.3">
      <c r="F160" s="19"/>
      <c r="G160" s="22"/>
      <c r="H160" s="22"/>
      <c r="I160" s="22"/>
      <c r="J160" s="22"/>
      <c r="K160" s="24"/>
    </row>
    <row r="161" spans="1:11" x14ac:dyDescent="0.3">
      <c r="F161" s="19"/>
      <c r="G161" s="22"/>
      <c r="H161" s="22"/>
      <c r="I161" s="22"/>
      <c r="J161" s="22"/>
      <c r="K161" s="24"/>
    </row>
    <row r="162" spans="1:11" x14ac:dyDescent="0.3">
      <c r="A162"/>
      <c r="B162"/>
      <c r="C162"/>
      <c r="D162"/>
      <c r="E162"/>
      <c r="F162" s="19"/>
      <c r="G162" s="22"/>
      <c r="H162" s="22"/>
      <c r="I162" s="22"/>
      <c r="J162" s="22"/>
      <c r="K162" s="24"/>
    </row>
    <row r="163" spans="1:11" x14ac:dyDescent="0.3">
      <c r="F163" s="19"/>
      <c r="G163" s="22"/>
      <c r="H163" s="22"/>
      <c r="I163" s="22"/>
      <c r="J163" s="22"/>
      <c r="K163" s="24"/>
    </row>
    <row r="164" spans="1:11" x14ac:dyDescent="0.3">
      <c r="F164" s="19"/>
      <c r="G164" s="22"/>
      <c r="H164" s="22"/>
      <c r="I164" s="22"/>
      <c r="J164" s="22"/>
      <c r="K164" s="24"/>
    </row>
    <row r="165" spans="1:11" x14ac:dyDescent="0.3">
      <c r="A165"/>
      <c r="B165"/>
      <c r="C165"/>
      <c r="D165"/>
      <c r="E165"/>
      <c r="F165" s="19"/>
      <c r="G165" s="22"/>
      <c r="H165" s="22"/>
      <c r="I165" s="22"/>
      <c r="J165" s="22"/>
      <c r="K165" s="24"/>
    </row>
    <row r="166" spans="1:11" x14ac:dyDescent="0.3">
      <c r="A166"/>
      <c r="B166"/>
      <c r="C166"/>
      <c r="E166"/>
      <c r="F166" s="19"/>
      <c r="G166" s="22"/>
      <c r="H166" s="22"/>
      <c r="I166" s="22"/>
      <c r="J166" s="22"/>
      <c r="K166" s="24"/>
    </row>
    <row r="167" spans="1:11" x14ac:dyDescent="0.3">
      <c r="A167"/>
      <c r="B167"/>
      <c r="C167"/>
      <c r="D167"/>
      <c r="E167"/>
      <c r="F167" s="19"/>
      <c r="G167" s="22"/>
      <c r="H167" s="22"/>
      <c r="I167" s="22"/>
      <c r="J167" s="22"/>
      <c r="K167" s="24"/>
    </row>
    <row r="168" spans="1:11" x14ac:dyDescent="0.3">
      <c r="F168" s="19"/>
      <c r="G168" s="22"/>
      <c r="H168" s="22"/>
      <c r="I168" s="22"/>
      <c r="J168" s="22"/>
      <c r="K168" s="24"/>
    </row>
    <row r="169" spans="1:11" x14ac:dyDescent="0.3">
      <c r="A169"/>
      <c r="B169"/>
      <c r="C169"/>
      <c r="D169"/>
      <c r="F169" s="19"/>
      <c r="G169" s="22"/>
      <c r="H169" s="22"/>
      <c r="I169" s="22"/>
      <c r="J169" s="22"/>
      <c r="K169" s="24"/>
    </row>
    <row r="170" spans="1:11" x14ac:dyDescent="0.3">
      <c r="F170" s="19"/>
      <c r="G170" s="22"/>
      <c r="H170" s="22"/>
      <c r="I170" s="22"/>
      <c r="J170" s="22"/>
      <c r="K170" s="24"/>
    </row>
    <row r="171" spans="1:11" x14ac:dyDescent="0.3">
      <c r="F171" s="20"/>
      <c r="G171" s="22"/>
      <c r="H171" s="22"/>
      <c r="I171" s="22"/>
      <c r="J171" s="22"/>
      <c r="K171" s="24"/>
    </row>
    <row r="172" spans="1:11" x14ac:dyDescent="0.3">
      <c r="F172" s="19"/>
      <c r="G172" s="22"/>
      <c r="H172" s="22"/>
      <c r="I172" s="22"/>
      <c r="J172" s="22"/>
      <c r="K172" s="24"/>
    </row>
    <row r="173" spans="1:11" x14ac:dyDescent="0.3">
      <c r="A173"/>
      <c r="B173"/>
      <c r="C173"/>
      <c r="D173"/>
      <c r="E173"/>
      <c r="F173" s="19"/>
      <c r="G173" s="22"/>
      <c r="H173" s="22"/>
      <c r="I173" s="22"/>
      <c r="J173" s="22"/>
      <c r="K173" s="24"/>
    </row>
    <row r="174" spans="1:11" x14ac:dyDescent="0.3">
      <c r="A174"/>
      <c r="B174"/>
      <c r="C174"/>
      <c r="D174"/>
      <c r="E174"/>
      <c r="F174" s="19"/>
      <c r="G174" s="22"/>
      <c r="H174" s="22"/>
      <c r="I174" s="22"/>
      <c r="J174" s="22"/>
      <c r="K174" s="24"/>
    </row>
    <row r="175" spans="1:11" x14ac:dyDescent="0.3">
      <c r="F175" s="20"/>
      <c r="G175" s="22"/>
      <c r="H175" s="22"/>
      <c r="I175" s="22"/>
      <c r="J175" s="22"/>
      <c r="K175" s="24"/>
    </row>
    <row r="176" spans="1:11" x14ac:dyDescent="0.3">
      <c r="F176" s="19"/>
      <c r="G176" s="22"/>
      <c r="H176" s="22"/>
      <c r="I176" s="22"/>
      <c r="J176" s="22"/>
      <c r="K176" s="24"/>
    </row>
    <row r="177" spans="1:11" x14ac:dyDescent="0.3">
      <c r="A177"/>
      <c r="B177"/>
      <c r="C177"/>
      <c r="D177"/>
      <c r="F177" s="19"/>
      <c r="G177" s="22"/>
      <c r="H177" s="22"/>
      <c r="I177" s="22"/>
      <c r="J177" s="22"/>
      <c r="K177" s="24"/>
    </row>
    <row r="178" spans="1:11" x14ac:dyDescent="0.3">
      <c r="F178" s="19"/>
      <c r="G178" s="22"/>
      <c r="H178" s="22"/>
      <c r="I178" s="22"/>
      <c r="J178" s="22"/>
      <c r="K178" s="24"/>
    </row>
    <row r="179" spans="1:11" x14ac:dyDescent="0.3">
      <c r="A179"/>
      <c r="B179"/>
      <c r="C179"/>
      <c r="D179"/>
      <c r="E179"/>
      <c r="F179" s="19"/>
      <c r="G179" s="22"/>
      <c r="H179" s="22"/>
      <c r="I179" s="22"/>
      <c r="J179" s="22"/>
      <c r="K179" s="24"/>
    </row>
    <row r="180" spans="1:11" x14ac:dyDescent="0.3">
      <c r="F180" s="19"/>
      <c r="G180" s="22"/>
      <c r="H180" s="22"/>
      <c r="I180" s="22"/>
      <c r="J180" s="22"/>
      <c r="K180" s="24"/>
    </row>
    <row r="181" spans="1:11" x14ac:dyDescent="0.3">
      <c r="A181"/>
      <c r="B181"/>
      <c r="C181"/>
      <c r="F181" s="19"/>
      <c r="G181" s="22"/>
      <c r="H181" s="22"/>
      <c r="I181" s="22"/>
      <c r="J181" s="22"/>
      <c r="K181" s="24"/>
    </row>
    <row r="182" spans="1:11" x14ac:dyDescent="0.3">
      <c r="F182" s="19"/>
      <c r="G182" s="22"/>
      <c r="H182" s="22"/>
      <c r="I182" s="22"/>
      <c r="J182" s="22"/>
      <c r="K182" s="24"/>
    </row>
    <row r="183" spans="1:11" x14ac:dyDescent="0.3">
      <c r="A183"/>
      <c r="B183"/>
      <c r="C183"/>
      <c r="D183"/>
      <c r="E183"/>
      <c r="F183" s="19"/>
      <c r="G183" s="22"/>
      <c r="H183" s="22"/>
      <c r="I183" s="22"/>
      <c r="J183" s="22"/>
      <c r="K183" s="24"/>
    </row>
    <row r="184" spans="1:11" x14ac:dyDescent="0.3">
      <c r="E184"/>
      <c r="F184" s="19"/>
      <c r="G184" s="22"/>
      <c r="H184" s="22"/>
      <c r="I184" s="22"/>
      <c r="J184" s="22"/>
      <c r="K184" s="24"/>
    </row>
    <row r="185" spans="1:11" x14ac:dyDescent="0.3">
      <c r="F185" s="19"/>
      <c r="G185" s="22"/>
      <c r="H185" s="22"/>
      <c r="I185" s="22"/>
      <c r="J185" s="22"/>
      <c r="K185" s="24"/>
    </row>
    <row r="186" spans="1:11" x14ac:dyDescent="0.3">
      <c r="A186"/>
      <c r="B186"/>
      <c r="C186"/>
      <c r="D186"/>
      <c r="E186"/>
      <c r="F186" s="19"/>
      <c r="G186" s="22"/>
      <c r="H186" s="22"/>
      <c r="I186" s="22"/>
      <c r="J186" s="22"/>
      <c r="K186" s="24"/>
    </row>
    <row r="187" spans="1:11" x14ac:dyDescent="0.3">
      <c r="A187"/>
      <c r="B187"/>
      <c r="C187"/>
      <c r="D187"/>
      <c r="F187" s="19"/>
      <c r="G187" s="22"/>
      <c r="H187" s="22"/>
      <c r="I187" s="22"/>
      <c r="J187" s="22"/>
      <c r="K187" s="24"/>
    </row>
    <row r="188" spans="1:11" x14ac:dyDescent="0.3">
      <c r="F188" s="19"/>
      <c r="G188" s="22"/>
      <c r="H188" s="22"/>
      <c r="I188" s="22"/>
      <c r="J188" s="22"/>
      <c r="K188" s="24"/>
    </row>
    <row r="189" spans="1:11" x14ac:dyDescent="0.3">
      <c r="A189"/>
      <c r="B189"/>
      <c r="C189"/>
      <c r="D189"/>
      <c r="E189"/>
      <c r="F189" s="19"/>
      <c r="G189" s="22"/>
      <c r="H189" s="22"/>
      <c r="I189" s="22"/>
      <c r="J189" s="22"/>
      <c r="K189" s="24"/>
    </row>
    <row r="190" spans="1:11" x14ac:dyDescent="0.3">
      <c r="F190" s="19"/>
      <c r="G190" s="22"/>
      <c r="H190" s="22"/>
      <c r="I190" s="22"/>
      <c r="J190" s="22"/>
      <c r="K190" s="24"/>
    </row>
    <row r="191" spans="1:11" x14ac:dyDescent="0.3">
      <c r="A191"/>
      <c r="B191"/>
      <c r="C191"/>
      <c r="D191"/>
      <c r="F191" s="19"/>
      <c r="G191" s="22"/>
      <c r="H191" s="22"/>
      <c r="I191" s="22"/>
      <c r="J191" s="22"/>
      <c r="K191" s="24"/>
    </row>
    <row r="192" spans="1:11" x14ac:dyDescent="0.3">
      <c r="A192"/>
      <c r="B192"/>
      <c r="C192"/>
      <c r="D192"/>
      <c r="E192"/>
      <c r="F192" s="19"/>
      <c r="G192" s="22"/>
      <c r="H192" s="22"/>
      <c r="I192" s="22"/>
      <c r="J192" s="22"/>
      <c r="K192" s="24"/>
    </row>
    <row r="193" spans="1:11" x14ac:dyDescent="0.3">
      <c r="A193"/>
      <c r="B193"/>
      <c r="C193"/>
      <c r="D193"/>
      <c r="E193"/>
      <c r="F193" s="19"/>
      <c r="G193" s="22"/>
      <c r="H193" s="22"/>
      <c r="I193" s="22"/>
      <c r="J193" s="22"/>
      <c r="K193" s="24"/>
    </row>
    <row r="194" spans="1:11" x14ac:dyDescent="0.3">
      <c r="A194"/>
      <c r="B194"/>
      <c r="C194"/>
      <c r="D194"/>
      <c r="E194"/>
      <c r="F194" s="19"/>
      <c r="G194" s="22"/>
      <c r="H194" s="22"/>
      <c r="I194" s="22"/>
      <c r="J194" s="22"/>
      <c r="K194" s="24"/>
    </row>
    <row r="195" spans="1:11" x14ac:dyDescent="0.3">
      <c r="F195" s="19"/>
      <c r="G195" s="22"/>
      <c r="H195" s="22"/>
      <c r="I195" s="22"/>
      <c r="J195" s="22"/>
      <c r="K195" s="24"/>
    </row>
    <row r="196" spans="1:11" x14ac:dyDescent="0.3">
      <c r="A196"/>
      <c r="B196"/>
      <c r="C196"/>
      <c r="F196" s="19"/>
      <c r="G196" s="22"/>
      <c r="H196" s="22"/>
      <c r="I196" s="22"/>
      <c r="J196" s="22"/>
      <c r="K196" s="24"/>
    </row>
    <row r="197" spans="1:11" x14ac:dyDescent="0.3">
      <c r="A197"/>
      <c r="B197"/>
      <c r="C197"/>
      <c r="E197" s="2"/>
      <c r="F197" s="19"/>
      <c r="G197" s="22"/>
      <c r="H197" s="22"/>
      <c r="I197" s="22"/>
      <c r="J197" s="22"/>
      <c r="K197" s="24"/>
    </row>
    <row r="198" spans="1:11" x14ac:dyDescent="0.3">
      <c r="F198" s="19"/>
      <c r="G198" s="22"/>
      <c r="H198" s="22"/>
      <c r="I198" s="22"/>
      <c r="J198" s="22"/>
      <c r="K198" s="24"/>
    </row>
    <row r="199" spans="1:11" x14ac:dyDescent="0.3">
      <c r="A199"/>
      <c r="B199"/>
      <c r="C199"/>
      <c r="D199"/>
      <c r="E199"/>
      <c r="F199" s="19"/>
      <c r="G199" s="22"/>
      <c r="H199" s="22"/>
      <c r="I199" s="22"/>
      <c r="J199" s="22"/>
      <c r="K199" s="24"/>
    </row>
    <row r="200" spans="1:11" x14ac:dyDescent="0.3">
      <c r="A200"/>
      <c r="B200"/>
      <c r="C200"/>
      <c r="D200"/>
      <c r="E200"/>
      <c r="F200" s="19"/>
      <c r="G200" s="22"/>
      <c r="H200" s="22"/>
      <c r="I200" s="22"/>
      <c r="J200" s="22"/>
      <c r="K200" s="24"/>
    </row>
    <row r="201" spans="1:11" x14ac:dyDescent="0.3">
      <c r="A201"/>
      <c r="B201"/>
      <c r="C201"/>
      <c r="D201"/>
      <c r="F201" s="19"/>
      <c r="G201" s="22"/>
      <c r="H201" s="22"/>
      <c r="I201" s="22"/>
      <c r="J201" s="22"/>
      <c r="K201" s="24"/>
    </row>
    <row r="202" spans="1:11" x14ac:dyDescent="0.3">
      <c r="F202" s="19"/>
      <c r="G202" s="22"/>
      <c r="H202" s="22"/>
      <c r="I202" s="22"/>
      <c r="J202" s="22"/>
      <c r="K202" s="24"/>
    </row>
    <row r="203" spans="1:11" x14ac:dyDescent="0.3">
      <c r="F203" s="20"/>
      <c r="G203" s="22"/>
      <c r="H203" s="22"/>
      <c r="I203" s="22"/>
      <c r="J203" s="22"/>
      <c r="K203" s="24"/>
    </row>
    <row r="204" spans="1:11" x14ac:dyDescent="0.3">
      <c r="F204" s="19"/>
      <c r="G204" s="22"/>
      <c r="H204" s="22"/>
      <c r="I204" s="22"/>
      <c r="J204" s="22"/>
      <c r="K204" s="24"/>
    </row>
    <row r="205" spans="1:11" x14ac:dyDescent="0.3">
      <c r="A205"/>
      <c r="B205"/>
      <c r="C205"/>
      <c r="D205"/>
      <c r="E205"/>
      <c r="F205" s="19"/>
      <c r="G205" s="22"/>
      <c r="H205" s="22"/>
      <c r="I205" s="22"/>
      <c r="J205" s="22"/>
      <c r="K205" s="24"/>
    </row>
    <row r="206" spans="1:11" x14ac:dyDescent="0.3">
      <c r="A206"/>
      <c r="B206"/>
      <c r="C206"/>
      <c r="F206" s="19"/>
      <c r="G206" s="22"/>
      <c r="H206" s="22"/>
      <c r="I206" s="22"/>
      <c r="J206" s="22"/>
      <c r="K206" s="24"/>
    </row>
    <row r="207" spans="1:11" x14ac:dyDescent="0.3">
      <c r="A207"/>
      <c r="B207"/>
      <c r="C207"/>
      <c r="D207"/>
      <c r="E207"/>
      <c r="F207" s="19"/>
      <c r="G207" s="22"/>
      <c r="H207" s="22"/>
      <c r="I207" s="22"/>
      <c r="J207" s="22"/>
      <c r="K207" s="24"/>
    </row>
    <row r="208" spans="1:11" x14ac:dyDescent="0.3">
      <c r="A208"/>
      <c r="B208"/>
      <c r="C208"/>
      <c r="D208"/>
      <c r="E208"/>
      <c r="F208" s="19"/>
      <c r="G208" s="22"/>
      <c r="H208" s="22"/>
      <c r="I208" s="22"/>
      <c r="J208" s="22"/>
      <c r="K208" s="24"/>
    </row>
    <row r="209" spans="1:11" x14ac:dyDescent="0.3">
      <c r="F209" s="19"/>
      <c r="G209" s="22"/>
      <c r="H209" s="22"/>
      <c r="I209" s="22"/>
      <c r="J209" s="22"/>
      <c r="K209" s="24"/>
    </row>
    <row r="210" spans="1:11" x14ac:dyDescent="0.3">
      <c r="F210" s="19"/>
      <c r="G210" s="22"/>
      <c r="H210" s="22"/>
      <c r="I210" s="22"/>
      <c r="J210" s="22"/>
      <c r="K210" s="24"/>
    </row>
    <row r="211" spans="1:11" x14ac:dyDescent="0.3">
      <c r="A211"/>
      <c r="B211"/>
      <c r="C211"/>
      <c r="D211"/>
      <c r="E211"/>
      <c r="F211" s="19"/>
      <c r="G211" s="22"/>
      <c r="H211" s="22"/>
      <c r="I211" s="22"/>
      <c r="J211" s="22"/>
      <c r="K211" s="24"/>
    </row>
    <row r="212" spans="1:11" x14ac:dyDescent="0.3">
      <c r="A212"/>
      <c r="B212"/>
      <c r="C212"/>
      <c r="D212"/>
      <c r="E212"/>
      <c r="F212" s="19"/>
      <c r="G212" s="22"/>
      <c r="H212" s="22"/>
      <c r="I212" s="22"/>
      <c r="J212" s="22"/>
      <c r="K212" s="24"/>
    </row>
    <row r="213" spans="1:11" x14ac:dyDescent="0.3">
      <c r="A213"/>
      <c r="B213"/>
      <c r="C213"/>
      <c r="D213"/>
      <c r="E213"/>
      <c r="F213" s="19"/>
      <c r="G213" s="22"/>
      <c r="H213" s="22"/>
      <c r="I213" s="22"/>
      <c r="J213" s="22"/>
      <c r="K213" s="24"/>
    </row>
    <row r="214" spans="1:11" x14ac:dyDescent="0.3">
      <c r="A214"/>
      <c r="B214"/>
      <c r="C214"/>
      <c r="D214"/>
      <c r="E214"/>
      <c r="F214" s="19"/>
      <c r="G214" s="22"/>
      <c r="H214" s="22"/>
      <c r="I214" s="22"/>
      <c r="J214" s="22"/>
      <c r="K214" s="24"/>
    </row>
    <row r="215" spans="1:11" x14ac:dyDescent="0.3">
      <c r="F215" s="19"/>
      <c r="G215" s="22"/>
      <c r="H215" s="22"/>
      <c r="I215" s="22"/>
      <c r="J215" s="22"/>
      <c r="K215" s="24"/>
    </row>
    <row r="216" spans="1:11" x14ac:dyDescent="0.3">
      <c r="F216" s="19"/>
      <c r="G216" s="22"/>
      <c r="H216" s="22"/>
      <c r="I216" s="22"/>
      <c r="J216" s="22"/>
      <c r="K216" s="24"/>
    </row>
    <row r="217" spans="1:11" x14ac:dyDescent="0.3">
      <c r="F217" s="19"/>
      <c r="G217" s="22"/>
      <c r="H217" s="22"/>
      <c r="I217" s="22"/>
      <c r="J217" s="22"/>
      <c r="K217" s="24"/>
    </row>
    <row r="218" spans="1:11" x14ac:dyDescent="0.3">
      <c r="F218" s="19"/>
      <c r="G218" s="22"/>
      <c r="H218" s="22"/>
      <c r="I218" s="22"/>
      <c r="J218" s="22"/>
      <c r="K218" s="24"/>
    </row>
    <row r="219" spans="1:11" x14ac:dyDescent="0.3">
      <c r="F219" s="19"/>
      <c r="G219" s="22"/>
      <c r="H219" s="22"/>
      <c r="I219" s="22"/>
      <c r="J219" s="22"/>
      <c r="K219" s="24"/>
    </row>
    <row r="220" spans="1:11" x14ac:dyDescent="0.3">
      <c r="A220"/>
      <c r="B220"/>
      <c r="C220"/>
      <c r="E220" s="2"/>
      <c r="F220" s="19"/>
      <c r="G220" s="22"/>
      <c r="H220" s="22"/>
      <c r="I220" s="22"/>
      <c r="J220" s="22"/>
      <c r="K220" s="24"/>
    </row>
    <row r="221" spans="1:11" x14ac:dyDescent="0.3">
      <c r="E221"/>
      <c r="F221" s="19"/>
      <c r="G221" s="22"/>
      <c r="H221" s="22"/>
      <c r="I221" s="22"/>
      <c r="J221" s="22"/>
      <c r="K221" s="24"/>
    </row>
    <row r="222" spans="1:11" x14ac:dyDescent="0.3">
      <c r="C222" s="34"/>
      <c r="E222" s="34"/>
      <c r="F222" s="19"/>
      <c r="G222" s="22"/>
      <c r="H222" s="22"/>
      <c r="I222" s="22"/>
      <c r="J222" s="22"/>
      <c r="K222" s="24"/>
    </row>
    <row r="223" spans="1:11" x14ac:dyDescent="0.3">
      <c r="F223" s="19"/>
      <c r="G223" s="22"/>
      <c r="H223" s="22"/>
      <c r="I223" s="22"/>
      <c r="J223" s="22"/>
      <c r="K223" s="24"/>
    </row>
    <row r="224" spans="1:11" x14ac:dyDescent="0.3">
      <c r="F224" s="20"/>
      <c r="G224" s="22"/>
      <c r="H224" s="22"/>
      <c r="I224" s="22"/>
      <c r="J224" s="22"/>
      <c r="K224" s="24"/>
    </row>
    <row r="225" spans="1:11" x14ac:dyDescent="0.3">
      <c r="F225" s="19"/>
      <c r="G225" s="22"/>
      <c r="H225" s="22"/>
      <c r="I225" s="22"/>
      <c r="J225" s="22"/>
      <c r="K225" s="24"/>
    </row>
    <row r="226" spans="1:11" x14ac:dyDescent="0.3">
      <c r="A226"/>
      <c r="B226"/>
      <c r="C226"/>
      <c r="F226" s="19"/>
      <c r="G226" s="22"/>
      <c r="H226" s="22"/>
      <c r="I226" s="22"/>
      <c r="J226" s="22"/>
      <c r="K226" s="24"/>
    </row>
    <row r="227" spans="1:11" x14ac:dyDescent="0.3">
      <c r="A227"/>
      <c r="B227"/>
      <c r="C227"/>
      <c r="D227"/>
      <c r="E227"/>
      <c r="F227" s="19"/>
      <c r="G227" s="22"/>
      <c r="H227" s="22"/>
      <c r="I227" s="22"/>
      <c r="J227" s="22"/>
      <c r="K227" s="24"/>
    </row>
    <row r="228" spans="1:11" x14ac:dyDescent="0.3">
      <c r="A228"/>
      <c r="B228"/>
      <c r="C228"/>
      <c r="D228"/>
      <c r="E228"/>
      <c r="F228" s="19"/>
      <c r="G228" s="22"/>
      <c r="H228" s="22"/>
      <c r="I228" s="22"/>
      <c r="J228" s="22"/>
      <c r="K228" s="24"/>
    </row>
    <row r="229" spans="1:11" x14ac:dyDescent="0.3">
      <c r="A229"/>
      <c r="B229"/>
      <c r="C229"/>
      <c r="D229"/>
      <c r="E229"/>
      <c r="F229" s="19"/>
      <c r="G229" s="22"/>
      <c r="H229" s="22"/>
      <c r="I229" s="22"/>
      <c r="J229" s="22"/>
      <c r="K229" s="24"/>
    </row>
    <row r="230" spans="1:11" x14ac:dyDescent="0.3">
      <c r="A230"/>
      <c r="B230"/>
      <c r="C230"/>
      <c r="D230"/>
      <c r="E230"/>
      <c r="F230" s="19"/>
      <c r="G230" s="22"/>
      <c r="H230" s="22"/>
      <c r="I230" s="22"/>
      <c r="J230" s="22"/>
      <c r="K230" s="24"/>
    </row>
    <row r="231" spans="1:11" x14ac:dyDescent="0.3">
      <c r="F231" s="19"/>
      <c r="G231" s="22"/>
      <c r="H231" s="22"/>
      <c r="I231" s="22"/>
      <c r="J231" s="22"/>
      <c r="K231" s="24"/>
    </row>
    <row r="232" spans="1:11" x14ac:dyDescent="0.3">
      <c r="A232"/>
      <c r="B232"/>
      <c r="C232"/>
      <c r="E232"/>
      <c r="F232" s="19"/>
      <c r="G232" s="22"/>
      <c r="H232" s="22"/>
      <c r="I232" s="22"/>
      <c r="J232" s="22"/>
      <c r="K232" s="24"/>
    </row>
    <row r="233" spans="1:11" x14ac:dyDescent="0.3">
      <c r="E233"/>
      <c r="F233" s="19"/>
      <c r="G233" s="22"/>
      <c r="H233" s="22"/>
      <c r="I233" s="22"/>
      <c r="J233" s="22"/>
      <c r="K233" s="24"/>
    </row>
    <row r="234" spans="1:11" x14ac:dyDescent="0.3">
      <c r="F234" s="19"/>
      <c r="G234" s="22"/>
      <c r="H234" s="22"/>
      <c r="I234" s="22"/>
      <c r="J234" s="22"/>
      <c r="K234" s="24"/>
    </row>
    <row r="235" spans="1:11" x14ac:dyDescent="0.3">
      <c r="A235"/>
      <c r="B235"/>
      <c r="C235"/>
      <c r="E235"/>
      <c r="F235" s="19"/>
      <c r="G235" s="22"/>
      <c r="H235" s="22"/>
      <c r="I235" s="22"/>
      <c r="J235" s="22"/>
      <c r="K235" s="24"/>
    </row>
    <row r="236" spans="1:11" x14ac:dyDescent="0.3">
      <c r="C236" s="34"/>
      <c r="E236" s="34"/>
      <c r="F236" s="19"/>
      <c r="G236" s="22"/>
      <c r="H236" s="22"/>
      <c r="I236" s="22"/>
      <c r="J236" s="22"/>
      <c r="K236" s="24"/>
    </row>
    <row r="237" spans="1:11" x14ac:dyDescent="0.3">
      <c r="F237" s="19"/>
      <c r="G237" s="22"/>
      <c r="H237" s="22"/>
      <c r="I237" s="22"/>
      <c r="J237" s="22"/>
      <c r="K237" s="24"/>
    </row>
    <row r="238" spans="1:11" x14ac:dyDescent="0.3">
      <c r="A238"/>
      <c r="B238"/>
      <c r="C238"/>
      <c r="F238" s="19"/>
      <c r="G238" s="22"/>
      <c r="H238" s="22"/>
      <c r="I238" s="22"/>
      <c r="J238" s="22"/>
      <c r="K238" s="24"/>
    </row>
    <row r="239" spans="1:11" x14ac:dyDescent="0.3">
      <c r="A239"/>
      <c r="B239"/>
      <c r="C239"/>
      <c r="F239" s="19"/>
      <c r="G239" s="22"/>
      <c r="H239" s="22"/>
      <c r="I239" s="22"/>
      <c r="J239" s="22"/>
      <c r="K239" s="24"/>
    </row>
    <row r="240" spans="1:11" x14ac:dyDescent="0.3">
      <c r="A240"/>
      <c r="B240"/>
      <c r="C240"/>
      <c r="F240" s="19"/>
      <c r="G240" s="22"/>
      <c r="H240" s="22"/>
      <c r="I240" s="22"/>
      <c r="J240" s="22"/>
      <c r="K240" s="24"/>
    </row>
    <row r="241" spans="1:11" x14ac:dyDescent="0.3">
      <c r="A241"/>
      <c r="B241"/>
      <c r="C241"/>
      <c r="F241" s="19"/>
      <c r="G241" s="22"/>
      <c r="H241" s="22"/>
      <c r="I241" s="22"/>
      <c r="J241" s="22"/>
      <c r="K241" s="24"/>
    </row>
    <row r="242" spans="1:11" x14ac:dyDescent="0.3">
      <c r="F242" s="19"/>
      <c r="G242" s="22"/>
      <c r="H242" s="22"/>
      <c r="I242" s="22"/>
      <c r="J242" s="22"/>
      <c r="K242" s="24"/>
    </row>
    <row r="243" spans="1:11" x14ac:dyDescent="0.3">
      <c r="F243" s="20"/>
      <c r="G243" s="22"/>
      <c r="H243" s="22"/>
      <c r="I243" s="22"/>
      <c r="J243" s="22"/>
      <c r="K243" s="24"/>
    </row>
    <row r="244" spans="1:11" x14ac:dyDescent="0.3">
      <c r="A244"/>
      <c r="B244"/>
      <c r="C244"/>
      <c r="F244" s="19"/>
      <c r="G244" s="22"/>
      <c r="H244" s="22"/>
      <c r="I244" s="22"/>
      <c r="J244" s="22"/>
      <c r="K244" s="24"/>
    </row>
    <row r="245" spans="1:11" x14ac:dyDescent="0.3">
      <c r="A245"/>
      <c r="B245"/>
      <c r="C245"/>
      <c r="E245"/>
      <c r="F245" s="19"/>
      <c r="G245" s="22"/>
      <c r="H245" s="22"/>
      <c r="I245" s="22"/>
      <c r="J245" s="22"/>
      <c r="K245" s="24"/>
    </row>
    <row r="246" spans="1:11" x14ac:dyDescent="0.3">
      <c r="A246"/>
      <c r="B246"/>
      <c r="C246"/>
      <c r="F246" s="19"/>
      <c r="G246" s="22"/>
      <c r="H246" s="22"/>
      <c r="I246" s="22"/>
      <c r="J246" s="22"/>
      <c r="K246" s="24"/>
    </row>
    <row r="247" spans="1:11" x14ac:dyDescent="0.3">
      <c r="A247"/>
      <c r="B247"/>
      <c r="C247"/>
      <c r="D247"/>
      <c r="E247"/>
      <c r="F247" s="19"/>
      <c r="G247" s="22"/>
      <c r="H247" s="22"/>
      <c r="I247" s="22"/>
      <c r="J247" s="22"/>
      <c r="K247" s="24"/>
    </row>
    <row r="248" spans="1:11" x14ac:dyDescent="0.3">
      <c r="C248" s="34"/>
      <c r="D248" s="34"/>
      <c r="E248" s="34"/>
      <c r="F248" s="19"/>
      <c r="G248" s="22"/>
      <c r="H248" s="22"/>
      <c r="I248" s="22"/>
      <c r="J248" s="22"/>
      <c r="K248" s="24"/>
    </row>
    <row r="249" spans="1:11" x14ac:dyDescent="0.3">
      <c r="A249"/>
      <c r="B249"/>
      <c r="C249"/>
      <c r="D249"/>
      <c r="E249"/>
      <c r="F249" s="19"/>
      <c r="G249" s="22"/>
      <c r="H249" s="22"/>
      <c r="I249" s="22"/>
      <c r="J249" s="22"/>
      <c r="K249" s="24"/>
    </row>
    <row r="250" spans="1:11" x14ac:dyDescent="0.3">
      <c r="A250"/>
      <c r="B250"/>
      <c r="C250"/>
      <c r="F250" s="19"/>
      <c r="G250" s="22"/>
      <c r="H250" s="22"/>
      <c r="I250" s="22"/>
      <c r="J250" s="22"/>
      <c r="K250" s="24"/>
    </row>
    <row r="251" spans="1:11" x14ac:dyDescent="0.3">
      <c r="A251"/>
      <c r="B251"/>
      <c r="C251"/>
      <c r="D251"/>
      <c r="E251"/>
      <c r="F251" s="19"/>
      <c r="G251" s="22"/>
      <c r="H251" s="22"/>
      <c r="I251" s="22"/>
      <c r="J251" s="22"/>
      <c r="K251" s="24"/>
    </row>
    <row r="252" spans="1:11" x14ac:dyDescent="0.3">
      <c r="A252"/>
      <c r="B252"/>
      <c r="C252"/>
      <c r="D252"/>
      <c r="E252"/>
      <c r="F252" s="19"/>
      <c r="G252" s="22"/>
      <c r="H252" s="22"/>
      <c r="I252" s="22"/>
      <c r="J252" s="22"/>
      <c r="K252" s="24"/>
    </row>
    <row r="253" spans="1:11" x14ac:dyDescent="0.3">
      <c r="F253" s="20"/>
      <c r="G253" s="22"/>
      <c r="H253" s="22"/>
      <c r="I253" s="22"/>
      <c r="J253" s="22"/>
      <c r="K253" s="24"/>
    </row>
    <row r="254" spans="1:11" x14ac:dyDescent="0.3">
      <c r="A254"/>
      <c r="B254"/>
      <c r="C254"/>
      <c r="D254"/>
      <c r="E254"/>
      <c r="F254" s="19"/>
      <c r="G254" s="22"/>
      <c r="H254" s="22"/>
      <c r="I254" s="22"/>
      <c r="J254" s="22"/>
      <c r="K254" s="24"/>
    </row>
    <row r="255" spans="1:11" x14ac:dyDescent="0.3">
      <c r="F255" s="19"/>
      <c r="G255" s="22"/>
      <c r="H255" s="22"/>
      <c r="I255" s="22"/>
      <c r="J255" s="22"/>
      <c r="K255" s="24"/>
    </row>
    <row r="256" spans="1:11" x14ac:dyDescent="0.3">
      <c r="A256"/>
      <c r="B256"/>
      <c r="C256"/>
      <c r="D256"/>
      <c r="E256"/>
      <c r="F256" s="19"/>
      <c r="G256" s="22"/>
      <c r="H256" s="22"/>
      <c r="I256" s="22"/>
      <c r="J256" s="22"/>
      <c r="K256" s="24"/>
    </row>
    <row r="257" spans="1:11" x14ac:dyDescent="0.3">
      <c r="A257"/>
      <c r="B257"/>
      <c r="C257"/>
      <c r="D257"/>
      <c r="E257"/>
      <c r="F257" s="19"/>
      <c r="G257" s="22"/>
      <c r="H257" s="22"/>
      <c r="I257" s="22"/>
      <c r="J257" s="22"/>
      <c r="K257" s="24"/>
    </row>
    <row r="258" spans="1:11" x14ac:dyDescent="0.3">
      <c r="A258"/>
      <c r="B258"/>
      <c r="C258"/>
      <c r="D258"/>
      <c r="E258"/>
      <c r="F258" s="19"/>
      <c r="G258" s="22"/>
      <c r="H258" s="22"/>
      <c r="I258" s="22"/>
      <c r="J258" s="22"/>
      <c r="K258" s="24"/>
    </row>
    <row r="259" spans="1:11" x14ac:dyDescent="0.3">
      <c r="A259"/>
      <c r="B259"/>
      <c r="C259"/>
      <c r="D259"/>
      <c r="E259"/>
      <c r="F259" s="19"/>
      <c r="G259" s="22"/>
      <c r="H259" s="22"/>
      <c r="I259" s="22"/>
      <c r="J259" s="22"/>
      <c r="K259" s="24"/>
    </row>
    <row r="260" spans="1:11" x14ac:dyDescent="0.3">
      <c r="A260"/>
      <c r="B260"/>
      <c r="C260"/>
      <c r="D260"/>
      <c r="E260"/>
      <c r="F260" s="19"/>
      <c r="G260" s="22"/>
      <c r="H260" s="22"/>
      <c r="I260" s="22"/>
      <c r="J260" s="22"/>
      <c r="K260" s="24"/>
    </row>
    <row r="261" spans="1:11" x14ac:dyDescent="0.3">
      <c r="A261"/>
      <c r="B261"/>
      <c r="C261"/>
      <c r="D261"/>
      <c r="E261"/>
      <c r="F261" s="19"/>
      <c r="G261" s="22"/>
      <c r="H261" s="22"/>
      <c r="I261" s="22"/>
      <c r="J261" s="22"/>
      <c r="K261" s="24"/>
    </row>
    <row r="262" spans="1:11" x14ac:dyDescent="0.3">
      <c r="A262"/>
      <c r="B262"/>
      <c r="C262"/>
      <c r="D262"/>
      <c r="E262"/>
      <c r="F262" s="19"/>
      <c r="G262" s="22"/>
      <c r="H262" s="22"/>
      <c r="I262" s="22"/>
      <c r="J262" s="22"/>
      <c r="K262" s="24"/>
    </row>
    <row r="263" spans="1:11" x14ac:dyDescent="0.3">
      <c r="A263"/>
      <c r="B263"/>
      <c r="C263"/>
      <c r="D263"/>
      <c r="E263"/>
      <c r="F263" s="19"/>
      <c r="G263" s="22"/>
      <c r="H263" s="22"/>
      <c r="I263" s="22"/>
      <c r="J263" s="22"/>
      <c r="K263" s="24"/>
    </row>
    <row r="264" spans="1:11" x14ac:dyDescent="0.3">
      <c r="A264"/>
      <c r="B264"/>
      <c r="C264"/>
      <c r="D264"/>
      <c r="E264"/>
      <c r="F264" s="19"/>
      <c r="G264" s="22"/>
      <c r="H264" s="22"/>
      <c r="I264" s="22"/>
      <c r="J264" s="22"/>
      <c r="K264" s="24"/>
    </row>
    <row r="265" spans="1:11" x14ac:dyDescent="0.3">
      <c r="A265"/>
      <c r="B265"/>
      <c r="C265"/>
      <c r="D265"/>
      <c r="E265"/>
      <c r="F265" s="19"/>
      <c r="G265" s="22"/>
      <c r="H265" s="22"/>
      <c r="I265" s="22"/>
      <c r="J265" s="22"/>
      <c r="K265" s="24"/>
    </row>
    <row r="266" spans="1:11" x14ac:dyDescent="0.3">
      <c r="E266"/>
      <c r="F266" s="19"/>
      <c r="G266" s="22"/>
      <c r="H266" s="22"/>
      <c r="I266" s="22"/>
      <c r="J266" s="22"/>
      <c r="K266" s="24"/>
    </row>
    <row r="267" spans="1:11" x14ac:dyDescent="0.3">
      <c r="A267"/>
      <c r="B267"/>
      <c r="C267"/>
      <c r="D267"/>
      <c r="E267"/>
      <c r="F267" s="19"/>
      <c r="G267" s="22"/>
      <c r="H267" s="22"/>
      <c r="I267" s="22"/>
      <c r="J267" s="22"/>
      <c r="K267" s="24"/>
    </row>
    <row r="268" spans="1:11" x14ac:dyDescent="0.3">
      <c r="A268"/>
      <c r="B268"/>
      <c r="C268"/>
      <c r="D268"/>
      <c r="E268"/>
      <c r="F268" s="19"/>
      <c r="G268" s="22"/>
      <c r="H268" s="22"/>
      <c r="I268" s="22"/>
      <c r="J268" s="22"/>
      <c r="K268" s="24"/>
    </row>
    <row r="269" spans="1:11" x14ac:dyDescent="0.3">
      <c r="F269" s="19"/>
      <c r="G269" s="22"/>
      <c r="H269" s="22"/>
      <c r="I269" s="22"/>
      <c r="J269" s="22"/>
      <c r="K269" s="24"/>
    </row>
    <row r="270" spans="1:11" x14ac:dyDescent="0.3">
      <c r="F270" s="19"/>
      <c r="G270" s="22"/>
      <c r="H270" s="22"/>
      <c r="I270" s="22"/>
      <c r="J270" s="22"/>
      <c r="K270" s="24"/>
    </row>
    <row r="271" spans="1:11" x14ac:dyDescent="0.3">
      <c r="F271" s="19"/>
      <c r="G271" s="22"/>
      <c r="H271" s="22"/>
      <c r="I271" s="22"/>
      <c r="J271" s="22"/>
      <c r="K271" s="24"/>
    </row>
    <row r="272" spans="1:11" x14ac:dyDescent="0.3">
      <c r="F272" s="19"/>
      <c r="G272" s="22"/>
      <c r="H272" s="22"/>
      <c r="I272" s="22"/>
      <c r="J272" s="22"/>
      <c r="K272" s="24"/>
    </row>
    <row r="273" spans="1:11" x14ac:dyDescent="0.3">
      <c r="F273" s="19"/>
      <c r="G273" s="22"/>
      <c r="H273" s="22"/>
      <c r="I273" s="22"/>
      <c r="J273" s="22"/>
      <c r="K273" s="24"/>
    </row>
    <row r="274" spans="1:11" x14ac:dyDescent="0.3">
      <c r="F274" s="19"/>
      <c r="G274" s="22"/>
      <c r="H274" s="22"/>
      <c r="I274" s="22"/>
      <c r="J274" s="22"/>
      <c r="K274" s="24"/>
    </row>
    <row r="275" spans="1:11" x14ac:dyDescent="0.3">
      <c r="F275" s="20"/>
      <c r="G275" s="22"/>
      <c r="H275" s="22"/>
      <c r="I275" s="22"/>
      <c r="J275" s="22"/>
      <c r="K275" s="24"/>
    </row>
    <row r="276" spans="1:11" x14ac:dyDescent="0.3">
      <c r="A276"/>
      <c r="B276"/>
      <c r="C276"/>
      <c r="D276"/>
      <c r="E276"/>
      <c r="F276" s="19"/>
      <c r="G276" s="22"/>
      <c r="H276" s="22"/>
      <c r="I276" s="22"/>
      <c r="J276" s="22"/>
      <c r="K276" s="24"/>
    </row>
    <row r="277" spans="1:11" x14ac:dyDescent="0.3">
      <c r="F277" s="19"/>
      <c r="G277" s="22"/>
      <c r="H277" s="22"/>
      <c r="I277" s="22"/>
      <c r="J277" s="22"/>
      <c r="K277" s="24"/>
    </row>
    <row r="278" spans="1:11" x14ac:dyDescent="0.3">
      <c r="A278"/>
      <c r="B278"/>
      <c r="C278"/>
      <c r="D278"/>
      <c r="E278"/>
      <c r="F278" s="19"/>
      <c r="G278" s="22"/>
      <c r="H278" s="22"/>
      <c r="I278" s="22"/>
      <c r="J278" s="22"/>
      <c r="K278" s="24"/>
    </row>
    <row r="279" spans="1:11" x14ac:dyDescent="0.3">
      <c r="A279"/>
      <c r="B279"/>
      <c r="C279"/>
      <c r="D279"/>
      <c r="E279"/>
      <c r="F279" s="19"/>
      <c r="G279" s="22"/>
      <c r="H279" s="22"/>
      <c r="I279" s="22"/>
      <c r="J279" s="22"/>
      <c r="K279" s="24"/>
    </row>
    <row r="280" spans="1:11" x14ac:dyDescent="0.3">
      <c r="A280"/>
      <c r="B280"/>
      <c r="C280"/>
      <c r="D280"/>
      <c r="E280"/>
      <c r="F280" s="19"/>
      <c r="G280" s="22"/>
      <c r="H280" s="22"/>
      <c r="I280" s="22"/>
      <c r="J280" s="22"/>
      <c r="K280" s="24"/>
    </row>
    <row r="281" spans="1:11" x14ac:dyDescent="0.3">
      <c r="A281"/>
      <c r="B281"/>
      <c r="C281"/>
      <c r="D281"/>
      <c r="E281"/>
      <c r="F281" s="19"/>
      <c r="G281" s="22"/>
      <c r="H281" s="22"/>
      <c r="I281" s="22"/>
      <c r="J281" s="22"/>
      <c r="K281" s="24"/>
    </row>
    <row r="282" spans="1:11" x14ac:dyDescent="0.3">
      <c r="A282"/>
      <c r="B282"/>
      <c r="C282"/>
      <c r="D282"/>
      <c r="F282" s="19"/>
      <c r="G282" s="22"/>
      <c r="H282" s="22"/>
      <c r="I282" s="22"/>
      <c r="J282" s="22"/>
      <c r="K282" s="24"/>
    </row>
    <row r="283" spans="1:11" x14ac:dyDescent="0.3">
      <c r="A283"/>
      <c r="B283"/>
      <c r="C283"/>
      <c r="D283"/>
      <c r="E283"/>
      <c r="F283" s="19"/>
      <c r="G283" s="22"/>
      <c r="H283" s="22"/>
      <c r="I283" s="22"/>
      <c r="J283" s="22"/>
      <c r="K283" s="24"/>
    </row>
    <row r="284" spans="1:11" x14ac:dyDescent="0.3">
      <c r="F284" s="19"/>
      <c r="G284" s="22"/>
      <c r="H284" s="22"/>
      <c r="I284" s="22"/>
      <c r="J284" s="22"/>
      <c r="K284" s="24"/>
    </row>
    <row r="285" spans="1:11" x14ac:dyDescent="0.3">
      <c r="A285"/>
      <c r="B285"/>
      <c r="C285"/>
      <c r="D285"/>
      <c r="E285"/>
      <c r="F285" s="19"/>
      <c r="G285" s="22"/>
      <c r="H285" s="22"/>
      <c r="I285" s="22"/>
      <c r="J285" s="22"/>
      <c r="K285" s="24"/>
    </row>
    <row r="286" spans="1:11" x14ac:dyDescent="0.3">
      <c r="F286" s="19"/>
      <c r="G286" s="22"/>
      <c r="H286" s="22"/>
      <c r="I286" s="22"/>
      <c r="J286" s="22"/>
      <c r="K286" s="24"/>
    </row>
    <row r="287" spans="1:11" x14ac:dyDescent="0.3">
      <c r="F287" s="19"/>
      <c r="G287" s="22"/>
      <c r="H287" s="22"/>
      <c r="I287" s="22"/>
      <c r="J287" s="22"/>
      <c r="K287" s="24"/>
    </row>
    <row r="288" spans="1:11" x14ac:dyDescent="0.3">
      <c r="A288"/>
      <c r="B288"/>
      <c r="C288"/>
      <c r="D288"/>
      <c r="E288"/>
      <c r="F288" s="19"/>
      <c r="G288" s="22"/>
      <c r="H288" s="22"/>
      <c r="I288" s="22"/>
      <c r="J288" s="22"/>
      <c r="K288" s="24"/>
    </row>
    <row r="289" spans="1:11" x14ac:dyDescent="0.3">
      <c r="A289"/>
      <c r="B289"/>
      <c r="C289"/>
      <c r="E289" s="2"/>
      <c r="F289" s="19"/>
      <c r="G289" s="22"/>
      <c r="H289" s="22"/>
      <c r="I289" s="22"/>
      <c r="J289" s="22"/>
      <c r="K289" s="24"/>
    </row>
    <row r="290" spans="1:11" x14ac:dyDescent="0.3">
      <c r="F290" s="19"/>
      <c r="G290" s="22"/>
      <c r="H290" s="22"/>
      <c r="I290" s="22"/>
      <c r="J290" s="22"/>
      <c r="K290" s="24"/>
    </row>
    <row r="291" spans="1:11" x14ac:dyDescent="0.3">
      <c r="F291" s="19"/>
      <c r="G291" s="22"/>
      <c r="H291" s="22"/>
      <c r="I291" s="22"/>
      <c r="J291" s="22"/>
      <c r="K291" s="24"/>
    </row>
    <row r="292" spans="1:11" x14ac:dyDescent="0.3">
      <c r="A292"/>
      <c r="B292"/>
      <c r="C292"/>
      <c r="D292"/>
      <c r="E292"/>
      <c r="F292" s="19"/>
      <c r="G292" s="22"/>
      <c r="H292" s="22"/>
      <c r="I292" s="22"/>
      <c r="J292" s="22"/>
      <c r="K292" s="24"/>
    </row>
    <row r="293" spans="1:11" x14ac:dyDescent="0.3">
      <c r="F293" s="19"/>
      <c r="G293" s="22"/>
      <c r="H293" s="22"/>
      <c r="I293" s="22"/>
      <c r="J293" s="22"/>
      <c r="K293" s="24"/>
    </row>
    <row r="294" spans="1:11" x14ac:dyDescent="0.3">
      <c r="F294" s="19"/>
      <c r="G294" s="22"/>
      <c r="H294" s="22"/>
      <c r="I294" s="22"/>
      <c r="J294" s="22"/>
      <c r="K294" s="24"/>
    </row>
    <row r="295" spans="1:11" x14ac:dyDescent="0.3">
      <c r="F295" s="19"/>
      <c r="G295" s="22"/>
      <c r="H295" s="22"/>
      <c r="I295" s="22"/>
      <c r="J295" s="22"/>
      <c r="K295" s="24"/>
    </row>
    <row r="296" spans="1:11" x14ac:dyDescent="0.3">
      <c r="F296" s="19"/>
      <c r="G296" s="22"/>
      <c r="H296" s="22"/>
      <c r="I296" s="22"/>
      <c r="J296" s="22"/>
      <c r="K296" s="24"/>
    </row>
    <row r="297" spans="1:11" x14ac:dyDescent="0.3">
      <c r="F297" s="19"/>
      <c r="G297" s="22"/>
      <c r="H297" s="22"/>
      <c r="I297" s="22"/>
      <c r="J297" s="22"/>
      <c r="K297" s="24"/>
    </row>
    <row r="298" spans="1:11" x14ac:dyDescent="0.3">
      <c r="A298"/>
      <c r="B298"/>
      <c r="C298"/>
      <c r="F298" s="19"/>
      <c r="G298" s="22"/>
      <c r="H298" s="22"/>
      <c r="I298" s="22"/>
      <c r="J298" s="22"/>
      <c r="K298" s="24"/>
    </row>
    <row r="299" spans="1:11" x14ac:dyDescent="0.3">
      <c r="A299"/>
      <c r="B299"/>
      <c r="C299"/>
      <c r="D299"/>
      <c r="E299"/>
      <c r="F299" s="19"/>
      <c r="G299" s="22"/>
      <c r="H299" s="22"/>
      <c r="I299" s="22"/>
      <c r="J299" s="22"/>
      <c r="K299" s="24"/>
    </row>
    <row r="300" spans="1:11" x14ac:dyDescent="0.3">
      <c r="A300"/>
      <c r="B300"/>
      <c r="C300"/>
      <c r="D300"/>
      <c r="E300"/>
      <c r="F300" s="19"/>
      <c r="G300" s="22"/>
      <c r="H300" s="22"/>
      <c r="I300" s="22"/>
      <c r="J300" s="22"/>
      <c r="K300" s="24"/>
    </row>
    <row r="301" spans="1:11" x14ac:dyDescent="0.3">
      <c r="A301"/>
      <c r="B301"/>
      <c r="C301"/>
      <c r="D301"/>
      <c r="E301"/>
      <c r="F301" s="19"/>
      <c r="G301" s="22"/>
      <c r="H301" s="22"/>
      <c r="I301" s="22"/>
      <c r="J301" s="22"/>
      <c r="K301" s="24"/>
    </row>
    <row r="302" spans="1:11" x14ac:dyDescent="0.3">
      <c r="F302" s="19"/>
      <c r="G302" s="22"/>
      <c r="H302" s="22"/>
      <c r="I302" s="22"/>
      <c r="J302" s="22"/>
      <c r="K302" s="24"/>
    </row>
    <row r="303" spans="1:11" x14ac:dyDescent="0.3">
      <c r="F303" s="19"/>
      <c r="G303" s="22"/>
      <c r="H303" s="22"/>
      <c r="I303" s="22"/>
      <c r="J303" s="22"/>
      <c r="K303" s="24"/>
    </row>
    <row r="304" spans="1:11" x14ac:dyDescent="0.3">
      <c r="F304" s="19"/>
      <c r="G304" s="22"/>
      <c r="H304" s="22"/>
      <c r="I304" s="22"/>
      <c r="J304" s="22"/>
      <c r="K304" s="24"/>
    </row>
    <row r="305" spans="1:11" x14ac:dyDescent="0.3">
      <c r="E305"/>
      <c r="F305" s="19"/>
      <c r="G305" s="22"/>
      <c r="H305" s="22"/>
      <c r="I305" s="22"/>
      <c r="J305" s="22"/>
      <c r="K305" s="24"/>
    </row>
    <row r="306" spans="1:11" x14ac:dyDescent="0.3">
      <c r="F306" s="19"/>
      <c r="G306" s="22"/>
      <c r="H306" s="22"/>
      <c r="I306" s="22"/>
      <c r="J306" s="22"/>
      <c r="K306" s="24"/>
    </row>
    <row r="307" spans="1:11" x14ac:dyDescent="0.3">
      <c r="A307"/>
      <c r="B307"/>
      <c r="C307"/>
      <c r="F307" s="19"/>
      <c r="G307" s="22"/>
      <c r="H307" s="22"/>
      <c r="I307" s="22"/>
      <c r="J307" s="22"/>
      <c r="K307" s="24"/>
    </row>
    <row r="308" spans="1:11" x14ac:dyDescent="0.3">
      <c r="A308"/>
      <c r="B308"/>
      <c r="C308"/>
      <c r="F308" s="19"/>
      <c r="G308" s="22"/>
      <c r="H308" s="22"/>
      <c r="I308" s="22"/>
      <c r="J308" s="22"/>
      <c r="K308" s="24"/>
    </row>
    <row r="309" spans="1:11" x14ac:dyDescent="0.3">
      <c r="F309" s="19"/>
      <c r="G309" s="22"/>
      <c r="H309" s="22"/>
      <c r="I309" s="22"/>
      <c r="J309" s="22"/>
      <c r="K309" s="24"/>
    </row>
    <row r="310" spans="1:11" x14ac:dyDescent="0.3">
      <c r="F310" s="19"/>
      <c r="G310" s="22"/>
      <c r="H310" s="22"/>
      <c r="I310" s="22"/>
      <c r="J310" s="22"/>
      <c r="K310" s="24"/>
    </row>
    <row r="311" spans="1:11" x14ac:dyDescent="0.3">
      <c r="F311" s="19"/>
      <c r="G311" s="22"/>
      <c r="H311" s="22"/>
      <c r="I311" s="22"/>
      <c r="J311" s="22"/>
      <c r="K311" s="24"/>
    </row>
    <row r="312" spans="1:11" x14ac:dyDescent="0.3">
      <c r="A312"/>
      <c r="B312"/>
      <c r="C312"/>
      <c r="D312"/>
      <c r="E312"/>
      <c r="F312" s="19"/>
      <c r="G312" s="22"/>
      <c r="H312" s="22"/>
      <c r="I312" s="22"/>
      <c r="J312" s="22"/>
      <c r="K312" s="24"/>
    </row>
    <row r="313" spans="1:11" x14ac:dyDescent="0.3">
      <c r="F313" s="19"/>
      <c r="G313" s="22"/>
      <c r="H313" s="22"/>
      <c r="I313" s="22"/>
      <c r="J313" s="22"/>
      <c r="K313" s="24"/>
    </row>
    <row r="314" spans="1:11" x14ac:dyDescent="0.3">
      <c r="A314"/>
      <c r="B314"/>
      <c r="C314"/>
      <c r="F314" s="19"/>
      <c r="G314" s="22"/>
      <c r="H314" s="22"/>
      <c r="I314" s="22"/>
      <c r="J314" s="22"/>
      <c r="K314" s="24"/>
    </row>
    <row r="315" spans="1:11" x14ac:dyDescent="0.3">
      <c r="F315" s="19"/>
      <c r="G315" s="22"/>
      <c r="H315" s="22"/>
      <c r="I315" s="22"/>
      <c r="J315" s="22"/>
      <c r="K315" s="24"/>
    </row>
    <row r="316" spans="1:11" x14ac:dyDescent="0.3">
      <c r="A316"/>
      <c r="B316"/>
      <c r="C316"/>
      <c r="F316" s="19"/>
      <c r="G316" s="22"/>
      <c r="H316" s="22"/>
      <c r="I316" s="22"/>
      <c r="J316" s="22"/>
      <c r="K316" s="24"/>
    </row>
    <row r="317" spans="1:11" x14ac:dyDescent="0.3">
      <c r="A317"/>
      <c r="B317"/>
      <c r="C317"/>
      <c r="F317" s="19"/>
      <c r="G317" s="22"/>
      <c r="H317" s="22"/>
      <c r="I317" s="22"/>
      <c r="J317" s="22"/>
      <c r="K317" s="24"/>
    </row>
    <row r="318" spans="1:11" x14ac:dyDescent="0.3">
      <c r="F318" s="19"/>
      <c r="G318" s="22"/>
      <c r="H318" s="22"/>
      <c r="I318" s="22"/>
      <c r="J318" s="22"/>
      <c r="K318" s="24"/>
    </row>
    <row r="319" spans="1:11" x14ac:dyDescent="0.3">
      <c r="A319"/>
      <c r="B319"/>
      <c r="C319"/>
      <c r="D319"/>
      <c r="E319"/>
      <c r="F319" s="19"/>
      <c r="G319" s="22"/>
      <c r="H319" s="22"/>
      <c r="I319" s="22"/>
      <c r="J319" s="22"/>
      <c r="K319" s="24"/>
    </row>
    <row r="320" spans="1:11" x14ac:dyDescent="0.3">
      <c r="A320"/>
      <c r="B320"/>
      <c r="C320"/>
      <c r="D320"/>
      <c r="E320"/>
      <c r="F320" s="19"/>
      <c r="G320" s="22"/>
      <c r="H320" s="22"/>
      <c r="I320" s="22"/>
      <c r="J320" s="22"/>
      <c r="K320" s="24"/>
    </row>
    <row r="321" spans="1:11" x14ac:dyDescent="0.3">
      <c r="A321"/>
      <c r="B321"/>
      <c r="C321"/>
      <c r="D321"/>
      <c r="E321"/>
      <c r="F321" s="19"/>
      <c r="G321" s="22"/>
      <c r="H321" s="22"/>
      <c r="I321" s="22"/>
      <c r="J321" s="22"/>
      <c r="K321" s="24"/>
    </row>
    <row r="322" spans="1:11" x14ac:dyDescent="0.3">
      <c r="A322"/>
      <c r="B322"/>
      <c r="C322"/>
      <c r="E322" s="2"/>
      <c r="F322" s="19"/>
      <c r="G322" s="22"/>
      <c r="H322" s="22"/>
      <c r="I322" s="22"/>
      <c r="J322" s="22"/>
      <c r="K322" s="24"/>
    </row>
    <row r="323" spans="1:11" x14ac:dyDescent="0.3">
      <c r="F323" s="19"/>
      <c r="G323" s="22"/>
      <c r="H323" s="22"/>
      <c r="I323" s="22"/>
      <c r="J323" s="22"/>
      <c r="K323" s="24"/>
    </row>
    <row r="324" spans="1:11" x14ac:dyDescent="0.3">
      <c r="A324"/>
      <c r="B324"/>
      <c r="C324"/>
      <c r="D324"/>
      <c r="F324" s="19"/>
      <c r="G324" s="22"/>
      <c r="H324" s="22"/>
      <c r="I324" s="22"/>
      <c r="J324" s="22"/>
      <c r="K324" s="24"/>
    </row>
    <row r="325" spans="1:11" x14ac:dyDescent="0.3">
      <c r="A325"/>
      <c r="B325"/>
      <c r="C325"/>
      <c r="D325"/>
      <c r="E325"/>
      <c r="F325" s="19"/>
      <c r="G325" s="22"/>
      <c r="H325" s="22"/>
      <c r="I325" s="22"/>
      <c r="J325" s="22"/>
      <c r="K325" s="24"/>
    </row>
    <row r="326" spans="1:11" x14ac:dyDescent="0.3">
      <c r="A326"/>
      <c r="B326"/>
      <c r="C326"/>
      <c r="F326" s="19"/>
      <c r="G326" s="22"/>
      <c r="H326" s="22"/>
      <c r="I326" s="22"/>
      <c r="J326" s="22"/>
      <c r="K326" s="24"/>
    </row>
    <row r="327" spans="1:11" x14ac:dyDescent="0.3">
      <c r="A327"/>
      <c r="B327"/>
      <c r="C327"/>
      <c r="F327" s="19"/>
      <c r="G327" s="22"/>
      <c r="H327" s="22"/>
      <c r="I327" s="22"/>
      <c r="J327" s="22"/>
      <c r="K327" s="24"/>
    </row>
    <row r="328" spans="1:11" x14ac:dyDescent="0.3">
      <c r="F328" s="20"/>
      <c r="G328" s="22"/>
      <c r="H328" s="22"/>
      <c r="I328" s="22"/>
      <c r="J328" s="22"/>
      <c r="K328" s="24"/>
    </row>
    <row r="329" spans="1:11" x14ac:dyDescent="0.3">
      <c r="A329"/>
      <c r="B329"/>
      <c r="C329"/>
      <c r="E329"/>
      <c r="F329" s="19"/>
      <c r="G329" s="22"/>
      <c r="H329" s="22"/>
      <c r="I329" s="22"/>
      <c r="J329" s="22"/>
      <c r="K329" s="24"/>
    </row>
    <row r="330" spans="1:11" x14ac:dyDescent="0.3">
      <c r="A330"/>
      <c r="B330"/>
      <c r="C330"/>
      <c r="F330" s="19"/>
      <c r="G330" s="22"/>
      <c r="H330" s="22"/>
      <c r="I330" s="22"/>
      <c r="J330" s="22"/>
      <c r="K330" s="24"/>
    </row>
    <row r="331" spans="1:11" x14ac:dyDescent="0.3">
      <c r="F331" s="19"/>
      <c r="G331" s="22"/>
      <c r="H331" s="22"/>
      <c r="I331" s="22"/>
      <c r="J331" s="22"/>
      <c r="K331" s="24"/>
    </row>
    <row r="332" spans="1:11" x14ac:dyDescent="0.3">
      <c r="F332" s="19"/>
      <c r="G332" s="22"/>
      <c r="H332" s="22"/>
      <c r="I332" s="22"/>
      <c r="J332" s="22"/>
      <c r="K332" s="24"/>
    </row>
    <row r="333" spans="1:11" x14ac:dyDescent="0.3">
      <c r="E333"/>
      <c r="F333" s="19"/>
      <c r="G333" s="22"/>
      <c r="H333" s="22"/>
      <c r="I333" s="22"/>
      <c r="J333" s="22"/>
      <c r="K333" s="24"/>
    </row>
    <row r="334" spans="1:11" x14ac:dyDescent="0.3">
      <c r="A334"/>
      <c r="B334"/>
      <c r="C334"/>
      <c r="F334" s="19"/>
      <c r="G334" s="22"/>
      <c r="H334" s="22"/>
      <c r="I334" s="22"/>
      <c r="J334" s="22"/>
      <c r="K334" s="24"/>
    </row>
    <row r="335" spans="1:11" x14ac:dyDescent="0.3">
      <c r="A335"/>
      <c r="B335"/>
      <c r="C335"/>
      <c r="D335"/>
      <c r="E335"/>
      <c r="F335" s="19"/>
      <c r="G335" s="22"/>
      <c r="H335" s="22"/>
      <c r="I335" s="22"/>
      <c r="J335" s="22"/>
      <c r="K335" s="24"/>
    </row>
    <row r="336" spans="1:11" x14ac:dyDescent="0.3">
      <c r="F336" s="19"/>
      <c r="G336" s="22"/>
      <c r="H336" s="22"/>
      <c r="I336" s="22"/>
      <c r="J336" s="22"/>
      <c r="K336" s="24"/>
    </row>
    <row r="337" spans="1:11" x14ac:dyDescent="0.3">
      <c r="A337"/>
      <c r="B337"/>
      <c r="C337"/>
      <c r="D337"/>
      <c r="E337"/>
      <c r="F337" s="19"/>
      <c r="G337" s="22"/>
      <c r="H337" s="22"/>
      <c r="I337" s="22"/>
      <c r="J337" s="22"/>
      <c r="K337" s="24"/>
    </row>
    <row r="338" spans="1:11" x14ac:dyDescent="0.3">
      <c r="F338" s="19"/>
      <c r="G338" s="22"/>
      <c r="H338" s="22"/>
      <c r="I338" s="22"/>
      <c r="J338" s="22"/>
      <c r="K338" s="24"/>
    </row>
    <row r="339" spans="1:11" x14ac:dyDescent="0.3">
      <c r="F339" s="19"/>
      <c r="G339" s="22"/>
      <c r="H339" s="22"/>
      <c r="I339" s="22"/>
      <c r="J339" s="22"/>
      <c r="K339" s="24"/>
    </row>
    <row r="340" spans="1:11" x14ac:dyDescent="0.3">
      <c r="A340"/>
      <c r="B340"/>
      <c r="C340"/>
      <c r="E340"/>
      <c r="F340" s="19"/>
      <c r="G340" s="22"/>
      <c r="H340" s="22"/>
      <c r="I340" s="22"/>
      <c r="J340" s="22"/>
      <c r="K340" s="24"/>
    </row>
    <row r="341" spans="1:11" x14ac:dyDescent="0.3">
      <c r="A341"/>
      <c r="B341"/>
      <c r="C341"/>
      <c r="D341"/>
      <c r="E341"/>
      <c r="F341" s="19"/>
      <c r="G341" s="22"/>
      <c r="H341" s="22"/>
      <c r="I341" s="22"/>
      <c r="J341" s="22"/>
      <c r="K341" s="24"/>
    </row>
    <row r="342" spans="1:11" x14ac:dyDescent="0.3">
      <c r="F342" s="19"/>
      <c r="G342" s="22"/>
      <c r="H342" s="22"/>
      <c r="I342" s="22"/>
      <c r="J342" s="22"/>
      <c r="K342" s="24"/>
    </row>
    <row r="343" spans="1:11" x14ac:dyDescent="0.3">
      <c r="K343" s="24"/>
    </row>
    <row r="344" spans="1:11" x14ac:dyDescent="0.3">
      <c r="K344" s="24"/>
    </row>
    <row r="345" spans="1:11" x14ac:dyDescent="0.3">
      <c r="K345" s="24"/>
    </row>
    <row r="346" spans="1:11" x14ac:dyDescent="0.3">
      <c r="K346" s="24"/>
    </row>
    <row r="347" spans="1:11" x14ac:dyDescent="0.3">
      <c r="K347" s="24"/>
    </row>
    <row r="348" spans="1:11" x14ac:dyDescent="0.3">
      <c r="K348" s="24"/>
    </row>
    <row r="349" spans="1:11" x14ac:dyDescent="0.3">
      <c r="K349" s="24"/>
    </row>
    <row r="350" spans="1:11" x14ac:dyDescent="0.3">
      <c r="K350" s="24"/>
    </row>
    <row r="351" spans="1:11" x14ac:dyDescent="0.3">
      <c r="K351" s="24"/>
    </row>
    <row r="352" spans="1:11" x14ac:dyDescent="0.3">
      <c r="K352" s="24"/>
    </row>
    <row r="353" spans="11:11" x14ac:dyDescent="0.3">
      <c r="K353" s="24"/>
    </row>
    <row r="354" spans="11:11" x14ac:dyDescent="0.3">
      <c r="K354" s="24"/>
    </row>
    <row r="355" spans="11:11" x14ac:dyDescent="0.3">
      <c r="K355" s="24"/>
    </row>
    <row r="356" spans="11:11" x14ac:dyDescent="0.3">
      <c r="K356" s="24"/>
    </row>
    <row r="357" spans="11:11" x14ac:dyDescent="0.3">
      <c r="K357" s="24"/>
    </row>
    <row r="358" spans="11:11" x14ac:dyDescent="0.3">
      <c r="K358" s="24"/>
    </row>
    <row r="359" spans="11:11" x14ac:dyDescent="0.3">
      <c r="K359" s="24"/>
    </row>
    <row r="360" spans="11:11" x14ac:dyDescent="0.3">
      <c r="K360" s="24"/>
    </row>
    <row r="361" spans="11:11" x14ac:dyDescent="0.3">
      <c r="K361" s="24"/>
    </row>
    <row r="362" spans="11:11" x14ac:dyDescent="0.3">
      <c r="K362" s="24"/>
    </row>
    <row r="363" spans="11:11" x14ac:dyDescent="0.3">
      <c r="K363" s="24"/>
    </row>
    <row r="364" spans="11:11" x14ac:dyDescent="0.3">
      <c r="K364" s="24"/>
    </row>
    <row r="365" spans="11:11" x14ac:dyDescent="0.3">
      <c r="K365" s="24"/>
    </row>
    <row r="366" spans="11:11" x14ac:dyDescent="0.3">
      <c r="K366" s="24"/>
    </row>
    <row r="367" spans="11:11" x14ac:dyDescent="0.3">
      <c r="K367" s="24"/>
    </row>
    <row r="368" spans="11:11" x14ac:dyDescent="0.3">
      <c r="K368" s="24"/>
    </row>
    <row r="369" spans="11:11" x14ac:dyDescent="0.3">
      <c r="K369" s="24"/>
    </row>
    <row r="370" spans="11:11" x14ac:dyDescent="0.3">
      <c r="K370" s="24"/>
    </row>
    <row r="371" spans="11:11" x14ac:dyDescent="0.3">
      <c r="K371" s="24"/>
    </row>
    <row r="372" spans="11:11" x14ac:dyDescent="0.3">
      <c r="K372" s="24"/>
    </row>
    <row r="373" spans="11:11" x14ac:dyDescent="0.3">
      <c r="K373" s="24"/>
    </row>
    <row r="374" spans="11:11" x14ac:dyDescent="0.3">
      <c r="K374" s="24"/>
    </row>
    <row r="375" spans="11:11" x14ac:dyDescent="0.3">
      <c r="K375" s="24"/>
    </row>
    <row r="376" spans="11:11" x14ac:dyDescent="0.3">
      <c r="K376" s="24"/>
    </row>
    <row r="377" spans="11:11" x14ac:dyDescent="0.3">
      <c r="K377" s="24"/>
    </row>
    <row r="378" spans="11:11" x14ac:dyDescent="0.3">
      <c r="K378" s="24"/>
    </row>
    <row r="379" spans="11:11" x14ac:dyDescent="0.3">
      <c r="K379" s="24"/>
    </row>
    <row r="380" spans="11:11" x14ac:dyDescent="0.3">
      <c r="K380" s="24"/>
    </row>
    <row r="381" spans="11:11" x14ac:dyDescent="0.3">
      <c r="K381" s="24"/>
    </row>
    <row r="382" spans="11:11" x14ac:dyDescent="0.3">
      <c r="K382" s="24"/>
    </row>
    <row r="383" spans="11:11" x14ac:dyDescent="0.3">
      <c r="K383" s="24"/>
    </row>
    <row r="384" spans="11:11" x14ac:dyDescent="0.3">
      <c r="K384" s="24"/>
    </row>
    <row r="385" spans="11:11" x14ac:dyDescent="0.3">
      <c r="K385" s="24"/>
    </row>
    <row r="386" spans="11:11" x14ac:dyDescent="0.3">
      <c r="K386" s="24"/>
    </row>
    <row r="387" spans="11:11" x14ac:dyDescent="0.3">
      <c r="K387" s="24"/>
    </row>
    <row r="388" spans="11:11" x14ac:dyDescent="0.3">
      <c r="K388" s="24"/>
    </row>
    <row r="389" spans="11:11" x14ac:dyDescent="0.3">
      <c r="K389" s="24"/>
    </row>
    <row r="390" spans="11:11" x14ac:dyDescent="0.3">
      <c r="K390" s="24"/>
    </row>
    <row r="391" spans="11:11" x14ac:dyDescent="0.3">
      <c r="K391" s="24"/>
    </row>
    <row r="392" spans="11:11" x14ac:dyDescent="0.3">
      <c r="K392" s="24"/>
    </row>
    <row r="393" spans="11:11" x14ac:dyDescent="0.3">
      <c r="K393" s="24"/>
    </row>
    <row r="394" spans="11:11" x14ac:dyDescent="0.3">
      <c r="K394" s="24"/>
    </row>
    <row r="395" spans="11:11" x14ac:dyDescent="0.3">
      <c r="K395" s="24"/>
    </row>
    <row r="396" spans="11:11" x14ac:dyDescent="0.3">
      <c r="K396" s="24"/>
    </row>
    <row r="397" spans="11:11" x14ac:dyDescent="0.3">
      <c r="K397" s="24"/>
    </row>
    <row r="398" spans="11:11" x14ac:dyDescent="0.3">
      <c r="K398" s="24"/>
    </row>
    <row r="399" spans="11:11" x14ac:dyDescent="0.3">
      <c r="K399" s="24"/>
    </row>
    <row r="400" spans="11:11" x14ac:dyDescent="0.3">
      <c r="K400" s="24"/>
    </row>
    <row r="401" spans="11:11" x14ac:dyDescent="0.3">
      <c r="K401" s="24"/>
    </row>
    <row r="402" spans="11:11" x14ac:dyDescent="0.3">
      <c r="K402" s="24"/>
    </row>
    <row r="403" spans="11:11" x14ac:dyDescent="0.3">
      <c r="K403" s="24"/>
    </row>
    <row r="404" spans="11:11" x14ac:dyDescent="0.3">
      <c r="K404" s="24"/>
    </row>
    <row r="405" spans="11:11" x14ac:dyDescent="0.3">
      <c r="K405" s="24"/>
    </row>
    <row r="406" spans="11:11" x14ac:dyDescent="0.3">
      <c r="K406" s="24"/>
    </row>
    <row r="407" spans="11:11" x14ac:dyDescent="0.3">
      <c r="K407" s="24"/>
    </row>
    <row r="408" spans="11:11" x14ac:dyDescent="0.3">
      <c r="K408" s="24"/>
    </row>
    <row r="409" spans="11:11" x14ac:dyDescent="0.3">
      <c r="K409" s="24"/>
    </row>
    <row r="410" spans="11:11" x14ac:dyDescent="0.3">
      <c r="K410" s="24"/>
    </row>
    <row r="411" spans="11:11" x14ac:dyDescent="0.3">
      <c r="K411" s="24"/>
    </row>
    <row r="412" spans="11:11" x14ac:dyDescent="0.3">
      <c r="K412" s="24"/>
    </row>
    <row r="413" spans="11:11" x14ac:dyDescent="0.3">
      <c r="K413" s="24"/>
    </row>
    <row r="414" spans="11:11" x14ac:dyDescent="0.3">
      <c r="K414" s="24"/>
    </row>
    <row r="415" spans="11:11" x14ac:dyDescent="0.3">
      <c r="K415" s="24"/>
    </row>
    <row r="416" spans="11:11" x14ac:dyDescent="0.3">
      <c r="K416" s="24"/>
    </row>
    <row r="417" spans="11:11" x14ac:dyDescent="0.3">
      <c r="K417" s="24"/>
    </row>
    <row r="418" spans="11:11" x14ac:dyDescent="0.3">
      <c r="K418" s="24"/>
    </row>
    <row r="419" spans="11:11" x14ac:dyDescent="0.3">
      <c r="K419" s="24"/>
    </row>
    <row r="420" spans="11:11" x14ac:dyDescent="0.3">
      <c r="K420" s="24"/>
    </row>
    <row r="421" spans="11:11" x14ac:dyDescent="0.3">
      <c r="K421" s="24"/>
    </row>
    <row r="422" spans="11:11" x14ac:dyDescent="0.3">
      <c r="K422" s="24"/>
    </row>
    <row r="423" spans="11:11" x14ac:dyDescent="0.3">
      <c r="K423" s="24"/>
    </row>
    <row r="424" spans="11:11" x14ac:dyDescent="0.3">
      <c r="K424" s="24"/>
    </row>
    <row r="425" spans="11:11" x14ac:dyDescent="0.3">
      <c r="K425" s="24"/>
    </row>
    <row r="426" spans="11:11" x14ac:dyDescent="0.3">
      <c r="K426" s="24"/>
    </row>
    <row r="427" spans="11:11" x14ac:dyDescent="0.3">
      <c r="K427" s="24"/>
    </row>
    <row r="428" spans="11:11" x14ac:dyDescent="0.3">
      <c r="K428" s="24"/>
    </row>
    <row r="429" spans="11:11" x14ac:dyDescent="0.3">
      <c r="K429" s="24"/>
    </row>
    <row r="430" spans="11:11" x14ac:dyDescent="0.3">
      <c r="K430" s="24"/>
    </row>
    <row r="431" spans="11:11" x14ac:dyDescent="0.3">
      <c r="K431" s="24"/>
    </row>
    <row r="432" spans="11:11" x14ac:dyDescent="0.3">
      <c r="K432" s="24"/>
    </row>
    <row r="433" spans="11:11" x14ac:dyDescent="0.3">
      <c r="K433" s="24"/>
    </row>
    <row r="434" spans="11:11" x14ac:dyDescent="0.3">
      <c r="K434" s="24"/>
    </row>
    <row r="435" spans="11:11" x14ac:dyDescent="0.3">
      <c r="K435" s="24"/>
    </row>
    <row r="436" spans="11:11" x14ac:dyDescent="0.3">
      <c r="K436" s="24"/>
    </row>
    <row r="437" spans="11:11" x14ac:dyDescent="0.3">
      <c r="K437" s="24"/>
    </row>
    <row r="438" spans="11:11" x14ac:dyDescent="0.3">
      <c r="K438" s="24"/>
    </row>
    <row r="439" spans="11:11" x14ac:dyDescent="0.3">
      <c r="K439" s="24"/>
    </row>
    <row r="440" spans="11:11" x14ac:dyDescent="0.3">
      <c r="K440" s="24"/>
    </row>
    <row r="441" spans="11:11" x14ac:dyDescent="0.3">
      <c r="K441" s="24"/>
    </row>
    <row r="442" spans="11:11" x14ac:dyDescent="0.3">
      <c r="K442" s="24"/>
    </row>
    <row r="443" spans="11:11" x14ac:dyDescent="0.3">
      <c r="K443" s="24"/>
    </row>
    <row r="444" spans="11:11" x14ac:dyDescent="0.3">
      <c r="K444" s="24"/>
    </row>
    <row r="445" spans="11:11" x14ac:dyDescent="0.3">
      <c r="K445" s="24"/>
    </row>
    <row r="446" spans="11:11" x14ac:dyDescent="0.3">
      <c r="K446" s="24"/>
    </row>
    <row r="447" spans="11:11" x14ac:dyDescent="0.3">
      <c r="K447" s="24"/>
    </row>
    <row r="448" spans="11:11" x14ac:dyDescent="0.3">
      <c r="K448" s="24"/>
    </row>
    <row r="449" spans="11:11" x14ac:dyDescent="0.3">
      <c r="K449" s="24"/>
    </row>
    <row r="450" spans="11:11" x14ac:dyDescent="0.3">
      <c r="K450" s="24"/>
    </row>
    <row r="451" spans="11:11" x14ac:dyDescent="0.3">
      <c r="K451" s="24"/>
    </row>
    <row r="452" spans="11:11" x14ac:dyDescent="0.3">
      <c r="K452" s="24"/>
    </row>
    <row r="453" spans="11:11" x14ac:dyDescent="0.3">
      <c r="K453" s="24"/>
    </row>
    <row r="454" spans="11:11" x14ac:dyDescent="0.3">
      <c r="K454" s="24"/>
    </row>
    <row r="455" spans="11:11" x14ac:dyDescent="0.3">
      <c r="K455" s="24"/>
    </row>
    <row r="456" spans="11:11" x14ac:dyDescent="0.3">
      <c r="K456" s="24"/>
    </row>
    <row r="457" spans="11:11" x14ac:dyDescent="0.3">
      <c r="K457" s="24"/>
    </row>
    <row r="458" spans="11:11" x14ac:dyDescent="0.3">
      <c r="K458" s="24"/>
    </row>
    <row r="459" spans="11:11" x14ac:dyDescent="0.3">
      <c r="K459" s="24"/>
    </row>
    <row r="460" spans="11:11" x14ac:dyDescent="0.3">
      <c r="K460" s="24"/>
    </row>
    <row r="461" spans="11:11" x14ac:dyDescent="0.3">
      <c r="K461" s="24"/>
    </row>
    <row r="462" spans="11:11" x14ac:dyDescent="0.3">
      <c r="K462" s="24"/>
    </row>
    <row r="463" spans="11:11" x14ac:dyDescent="0.3">
      <c r="K463" s="24"/>
    </row>
    <row r="464" spans="11:11" x14ac:dyDescent="0.3">
      <c r="K464" s="24"/>
    </row>
    <row r="465" spans="11:11" x14ac:dyDescent="0.3">
      <c r="K465" s="24"/>
    </row>
    <row r="466" spans="11:11" x14ac:dyDescent="0.3">
      <c r="K466" s="24"/>
    </row>
    <row r="467" spans="11:11" x14ac:dyDescent="0.3">
      <c r="K467" s="24"/>
    </row>
    <row r="468" spans="11:11" x14ac:dyDescent="0.3">
      <c r="K468" s="24"/>
    </row>
    <row r="469" spans="11:11" x14ac:dyDescent="0.3">
      <c r="K469" s="24"/>
    </row>
    <row r="470" spans="11:11" x14ac:dyDescent="0.3">
      <c r="K470" s="24"/>
    </row>
    <row r="471" spans="11:11" x14ac:dyDescent="0.3">
      <c r="K471" s="24"/>
    </row>
    <row r="472" spans="11:11" x14ac:dyDescent="0.3">
      <c r="K472" s="24"/>
    </row>
    <row r="473" spans="11:11" x14ac:dyDescent="0.3">
      <c r="K473" s="24"/>
    </row>
    <row r="474" spans="11:11" x14ac:dyDescent="0.3">
      <c r="K474" s="24"/>
    </row>
    <row r="475" spans="11:11" x14ac:dyDescent="0.3">
      <c r="K475" s="24"/>
    </row>
    <row r="476" spans="11:11" x14ac:dyDescent="0.3">
      <c r="K476" s="24"/>
    </row>
    <row r="477" spans="11:11" x14ac:dyDescent="0.3">
      <c r="K477" s="24"/>
    </row>
    <row r="478" spans="11:11" x14ac:dyDescent="0.3">
      <c r="K478" s="24"/>
    </row>
    <row r="479" spans="11:11" x14ac:dyDescent="0.3">
      <c r="K479" s="24"/>
    </row>
    <row r="480" spans="11:11" x14ac:dyDescent="0.3">
      <c r="K480" s="24"/>
    </row>
    <row r="481" spans="11:11" x14ac:dyDescent="0.3">
      <c r="K481" s="24"/>
    </row>
    <row r="482" spans="11:11" x14ac:dyDescent="0.3">
      <c r="K482" s="24"/>
    </row>
    <row r="483" spans="11:11" x14ac:dyDescent="0.3">
      <c r="K483" s="24"/>
    </row>
    <row r="484" spans="11:11" x14ac:dyDescent="0.3">
      <c r="K484" s="24"/>
    </row>
    <row r="485" spans="11:11" x14ac:dyDescent="0.3">
      <c r="K485" s="24"/>
    </row>
    <row r="486" spans="11:11" x14ac:dyDescent="0.3">
      <c r="K486" s="24"/>
    </row>
    <row r="487" spans="11:11" x14ac:dyDescent="0.3">
      <c r="K487" s="24"/>
    </row>
    <row r="488" spans="11:11" x14ac:dyDescent="0.3">
      <c r="K488" s="24"/>
    </row>
    <row r="489" spans="11:11" x14ac:dyDescent="0.3">
      <c r="K489" s="24"/>
    </row>
    <row r="490" spans="11:11" x14ac:dyDescent="0.3">
      <c r="K490" s="24"/>
    </row>
    <row r="491" spans="11:11" x14ac:dyDescent="0.3">
      <c r="K491" s="24"/>
    </row>
    <row r="492" spans="11:11" x14ac:dyDescent="0.3">
      <c r="K492" s="24"/>
    </row>
    <row r="493" spans="11:11" x14ac:dyDescent="0.3">
      <c r="K493" s="24"/>
    </row>
    <row r="494" spans="11:11" x14ac:dyDescent="0.3">
      <c r="K494" s="24"/>
    </row>
    <row r="495" spans="11:11" x14ac:dyDescent="0.3">
      <c r="K495" s="24"/>
    </row>
    <row r="496" spans="11:11" x14ac:dyDescent="0.3">
      <c r="K496" s="24"/>
    </row>
    <row r="497" spans="6:11" x14ac:dyDescent="0.3">
      <c r="F497" s="6"/>
      <c r="K497" s="24"/>
    </row>
  </sheetData>
  <sortState xmlns:xlrd2="http://schemas.microsoft.com/office/spreadsheetml/2017/richdata2" ref="A2:K37">
    <sortCondition descending="1" ref="K1:K37"/>
  </sortState>
  <pageMargins left="0.7" right="0.7" top="0.75" bottom="0.75" header="0.3" footer="0.3"/>
  <pageSetup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436"/>
  <sheetViews>
    <sheetView workbookViewId="0">
      <pane ySplit="1" topLeftCell="A2" activePane="bottomLeft" state="frozen"/>
      <selection pane="bottomLeft"/>
    </sheetView>
  </sheetViews>
  <sheetFormatPr defaultColWidth="12.53515625" defaultRowHeight="12.45" outlineLevelCol="1" x14ac:dyDescent="0.3"/>
  <cols>
    <col min="1" max="1" width="6" style="3" bestFit="1" customWidth="1"/>
    <col min="2" max="2" width="5.3046875" style="3" bestFit="1" customWidth="1"/>
    <col min="3" max="3" width="7.15234375" style="3" bestFit="1" customWidth="1"/>
    <col min="4" max="4" width="4.23046875" style="3" bestFit="1" customWidth="1"/>
    <col min="5" max="5" width="28" style="3" bestFit="1" customWidth="1" collapsed="1"/>
    <col min="6" max="6" width="38.92187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5.3046875" style="3" bestFit="1" customWidth="1"/>
    <col min="12" max="16384" width="12.53515625" style="3"/>
  </cols>
  <sheetData>
    <row r="1" spans="1:11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x14ac:dyDescent="0.3">
      <c r="A2" s="3" t="s">
        <v>99</v>
      </c>
      <c r="B2" s="3" t="s">
        <v>83</v>
      </c>
      <c r="C2" s="3" t="s">
        <v>34</v>
      </c>
      <c r="D2" s="3">
        <v>5</v>
      </c>
      <c r="E2" s="3" t="s">
        <v>16</v>
      </c>
      <c r="F2" s="20" t="s">
        <v>182</v>
      </c>
      <c r="G2" s="22">
        <f>SUMIF('Aviation 4M'!$F$2:$F$300,$F2,'Aviation 4M'!$J$2:$J$300)</f>
        <v>40</v>
      </c>
      <c r="H2" s="22">
        <f>SUMIF('Capital City Classic'!$F$2:$F$300,$F2,'Capital City Classic'!$J$2:$J$300)</f>
        <v>0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>SUM(G2:J2)</f>
        <v>40</v>
      </c>
    </row>
    <row r="3" spans="1:11" x14ac:dyDescent="0.3">
      <c r="A3" s="3" t="s">
        <v>102</v>
      </c>
      <c r="B3" s="3" t="s">
        <v>88</v>
      </c>
      <c r="C3" s="3" t="s">
        <v>34</v>
      </c>
      <c r="D3" s="3">
        <v>29</v>
      </c>
      <c r="E3" s="3" t="s">
        <v>16</v>
      </c>
      <c r="F3" s="19" t="s">
        <v>183</v>
      </c>
      <c r="G3" s="22">
        <f>SUMIF('Aviation 4M'!$F$2:$F$300,$F3,'Aviation 4M'!$J$2:$J$300)</f>
        <v>37</v>
      </c>
      <c r="H3" s="22">
        <f>SUMIF('Capital City Classic'!$F$2:$F$300,$F3,'Capital City Classic'!$J$2:$J$300)</f>
        <v>0</v>
      </c>
      <c r="I3" s="22">
        <f>SUMIF('Auburn 10M'!$F$2:$F$300,$F3,'Auburn 10M'!$J$2:$J$300)</f>
        <v>0</v>
      </c>
      <c r="J3" s="22">
        <f>SUMIF('Tiger 12K'!$F$2:$F$300,$F3,'Tiger 12K'!$J$2:$J$300)</f>
        <v>0</v>
      </c>
      <c r="K3" s="24">
        <f>SUM(G3:J3)</f>
        <v>37</v>
      </c>
    </row>
    <row r="60" spans="11:11" x14ac:dyDescent="0.3">
      <c r="K60" s="24"/>
    </row>
    <row r="61" spans="11:11" x14ac:dyDescent="0.3">
      <c r="K61" s="24"/>
    </row>
    <row r="62" spans="11:11" x14ac:dyDescent="0.3">
      <c r="K62" s="24"/>
    </row>
    <row r="63" spans="11:11" x14ac:dyDescent="0.3">
      <c r="K63" s="24"/>
    </row>
    <row r="64" spans="11:11" x14ac:dyDescent="0.3">
      <c r="K64" s="24"/>
    </row>
    <row r="65" spans="11:11" x14ac:dyDescent="0.3">
      <c r="K65" s="24"/>
    </row>
    <row r="66" spans="11:11" x14ac:dyDescent="0.3">
      <c r="K66" s="24"/>
    </row>
    <row r="67" spans="11:11" x14ac:dyDescent="0.3">
      <c r="K67" s="24"/>
    </row>
    <row r="68" spans="11:11" x14ac:dyDescent="0.3">
      <c r="K68" s="24"/>
    </row>
    <row r="69" spans="11:11" x14ac:dyDescent="0.3">
      <c r="K69" s="24"/>
    </row>
    <row r="70" spans="11:11" x14ac:dyDescent="0.3">
      <c r="K70" s="24"/>
    </row>
    <row r="71" spans="11:11" x14ac:dyDescent="0.3">
      <c r="K71" s="24"/>
    </row>
    <row r="72" spans="11:11" x14ac:dyDescent="0.3">
      <c r="K72" s="24"/>
    </row>
    <row r="73" spans="11:11" x14ac:dyDescent="0.3">
      <c r="K73" s="24"/>
    </row>
    <row r="74" spans="11:11" x14ac:dyDescent="0.3">
      <c r="K74" s="24"/>
    </row>
    <row r="75" spans="11:11" x14ac:dyDescent="0.3">
      <c r="K75" s="24"/>
    </row>
    <row r="76" spans="11:11" x14ac:dyDescent="0.3">
      <c r="K76" s="24"/>
    </row>
    <row r="77" spans="11:11" x14ac:dyDescent="0.3">
      <c r="K77" s="24"/>
    </row>
    <row r="78" spans="11:11" x14ac:dyDescent="0.3">
      <c r="K78" s="24"/>
    </row>
    <row r="79" spans="11:11" x14ac:dyDescent="0.3">
      <c r="K79" s="24"/>
    </row>
    <row r="80" spans="11:11" x14ac:dyDescent="0.3">
      <c r="K80" s="24"/>
    </row>
    <row r="81" spans="11:11" x14ac:dyDescent="0.3">
      <c r="K81" s="24"/>
    </row>
    <row r="82" spans="11:11" x14ac:dyDescent="0.3">
      <c r="K82" s="24"/>
    </row>
    <row r="83" spans="11:11" x14ac:dyDescent="0.3">
      <c r="K83" s="24"/>
    </row>
    <row r="84" spans="11:11" x14ac:dyDescent="0.3">
      <c r="K84" s="24"/>
    </row>
    <row r="85" spans="11:11" x14ac:dyDescent="0.3">
      <c r="K85" s="24"/>
    </row>
    <row r="86" spans="11:11" x14ac:dyDescent="0.3">
      <c r="K86" s="24"/>
    </row>
    <row r="87" spans="11:11" x14ac:dyDescent="0.3">
      <c r="K87" s="24"/>
    </row>
    <row r="88" spans="11:11" x14ac:dyDescent="0.3">
      <c r="K88" s="24"/>
    </row>
    <row r="89" spans="11:11" x14ac:dyDescent="0.3">
      <c r="K89" s="24"/>
    </row>
    <row r="90" spans="11:11" x14ac:dyDescent="0.3">
      <c r="K90" s="24"/>
    </row>
    <row r="91" spans="11:11" x14ac:dyDescent="0.3">
      <c r="K91" s="24"/>
    </row>
    <row r="92" spans="11:11" x14ac:dyDescent="0.3">
      <c r="K92" s="24"/>
    </row>
    <row r="93" spans="11:11" x14ac:dyDescent="0.3">
      <c r="K93" s="24"/>
    </row>
    <row r="94" spans="11:11" x14ac:dyDescent="0.3">
      <c r="K94" s="24"/>
    </row>
    <row r="95" spans="11:11" x14ac:dyDescent="0.3">
      <c r="K95" s="24"/>
    </row>
    <row r="96" spans="11:11" x14ac:dyDescent="0.3">
      <c r="K96" s="24"/>
    </row>
    <row r="97" spans="11:11" x14ac:dyDescent="0.3">
      <c r="K97" s="24"/>
    </row>
    <row r="98" spans="11:11" x14ac:dyDescent="0.3">
      <c r="K98" s="24"/>
    </row>
    <row r="99" spans="11:11" x14ac:dyDescent="0.3">
      <c r="K99" s="24"/>
    </row>
    <row r="100" spans="11:11" x14ac:dyDescent="0.3">
      <c r="K100" s="24"/>
    </row>
    <row r="101" spans="11:11" x14ac:dyDescent="0.3">
      <c r="K101" s="24"/>
    </row>
    <row r="102" spans="11:11" x14ac:dyDescent="0.3">
      <c r="K102" s="24"/>
    </row>
    <row r="103" spans="11:11" x14ac:dyDescent="0.3">
      <c r="K103" s="24"/>
    </row>
    <row r="104" spans="11:11" x14ac:dyDescent="0.3">
      <c r="K104" s="24"/>
    </row>
    <row r="105" spans="11:11" x14ac:dyDescent="0.3">
      <c r="K105" s="24"/>
    </row>
    <row r="106" spans="11:11" x14ac:dyDescent="0.3">
      <c r="K106" s="24"/>
    </row>
    <row r="107" spans="11:11" x14ac:dyDescent="0.3">
      <c r="K107" s="24"/>
    </row>
    <row r="108" spans="11:11" x14ac:dyDescent="0.3">
      <c r="K108" s="24"/>
    </row>
    <row r="109" spans="11:11" x14ac:dyDescent="0.3">
      <c r="K109" s="24"/>
    </row>
    <row r="110" spans="11:11" x14ac:dyDescent="0.3">
      <c r="K110" s="24"/>
    </row>
    <row r="111" spans="11:11" x14ac:dyDescent="0.3">
      <c r="K111" s="24"/>
    </row>
    <row r="112" spans="11:11" x14ac:dyDescent="0.3">
      <c r="K112" s="24"/>
    </row>
    <row r="113" spans="11:11" x14ac:dyDescent="0.3">
      <c r="K113" s="24"/>
    </row>
    <row r="114" spans="11:11" x14ac:dyDescent="0.3">
      <c r="K114" s="24"/>
    </row>
    <row r="115" spans="11:11" x14ac:dyDescent="0.3">
      <c r="K115" s="24"/>
    </row>
    <row r="116" spans="11:11" x14ac:dyDescent="0.3">
      <c r="K116" s="24"/>
    </row>
    <row r="117" spans="11:11" x14ac:dyDescent="0.3">
      <c r="K117" s="24"/>
    </row>
    <row r="118" spans="11:11" x14ac:dyDescent="0.3">
      <c r="K118" s="24"/>
    </row>
    <row r="119" spans="11:11" x14ac:dyDescent="0.3">
      <c r="K119" s="24"/>
    </row>
    <row r="120" spans="11:11" x14ac:dyDescent="0.3">
      <c r="K120" s="24"/>
    </row>
    <row r="121" spans="11:11" x14ac:dyDescent="0.3">
      <c r="K121" s="24"/>
    </row>
    <row r="122" spans="11:11" x14ac:dyDescent="0.3">
      <c r="K122" s="24"/>
    </row>
    <row r="123" spans="11:11" x14ac:dyDescent="0.3">
      <c r="K123" s="24"/>
    </row>
    <row r="124" spans="11:11" x14ac:dyDescent="0.3">
      <c r="K124" s="24"/>
    </row>
    <row r="125" spans="11:11" x14ac:dyDescent="0.3">
      <c r="K125" s="24"/>
    </row>
    <row r="126" spans="11:11" x14ac:dyDescent="0.3">
      <c r="K126" s="24"/>
    </row>
    <row r="127" spans="11:11" x14ac:dyDescent="0.3">
      <c r="K127" s="24"/>
    </row>
    <row r="128" spans="11:11" x14ac:dyDescent="0.3">
      <c r="K128" s="24"/>
    </row>
    <row r="129" spans="11:11" x14ac:dyDescent="0.3">
      <c r="K129" s="24"/>
    </row>
    <row r="130" spans="11:11" x14ac:dyDescent="0.3">
      <c r="K130" s="24"/>
    </row>
    <row r="131" spans="11:11" x14ac:dyDescent="0.3">
      <c r="K131" s="24"/>
    </row>
    <row r="132" spans="11:11" x14ac:dyDescent="0.3">
      <c r="K132" s="24"/>
    </row>
    <row r="133" spans="11:11" x14ac:dyDescent="0.3">
      <c r="K133" s="24"/>
    </row>
    <row r="134" spans="11:11" x14ac:dyDescent="0.3">
      <c r="K134" s="24"/>
    </row>
    <row r="135" spans="11:11" x14ac:dyDescent="0.3">
      <c r="K135" s="24"/>
    </row>
    <row r="136" spans="11:11" x14ac:dyDescent="0.3">
      <c r="K136" s="24"/>
    </row>
    <row r="137" spans="11:11" x14ac:dyDescent="0.3">
      <c r="K137" s="24"/>
    </row>
    <row r="138" spans="11:11" x14ac:dyDescent="0.3">
      <c r="K138" s="24"/>
    </row>
    <row r="139" spans="11:11" x14ac:dyDescent="0.3">
      <c r="K139" s="24"/>
    </row>
    <row r="140" spans="11:11" x14ac:dyDescent="0.3">
      <c r="K140" s="24"/>
    </row>
    <row r="141" spans="11:11" x14ac:dyDescent="0.3">
      <c r="K141" s="24"/>
    </row>
    <row r="142" spans="11:11" x14ac:dyDescent="0.3">
      <c r="K142" s="24"/>
    </row>
    <row r="143" spans="11:11" x14ac:dyDescent="0.3">
      <c r="K143" s="24"/>
    </row>
    <row r="144" spans="11:11" x14ac:dyDescent="0.3">
      <c r="K144" s="24"/>
    </row>
    <row r="145" spans="11:11" x14ac:dyDescent="0.3">
      <c r="K145" s="24"/>
    </row>
    <row r="146" spans="11:11" x14ac:dyDescent="0.3">
      <c r="K146" s="24"/>
    </row>
    <row r="147" spans="11:11" x14ac:dyDescent="0.3">
      <c r="K147" s="24"/>
    </row>
    <row r="148" spans="11:11" x14ac:dyDescent="0.3">
      <c r="K148" s="24"/>
    </row>
    <row r="149" spans="11:11" x14ac:dyDescent="0.3">
      <c r="K149" s="24"/>
    </row>
    <row r="150" spans="11:11" x14ac:dyDescent="0.3">
      <c r="K150" s="24"/>
    </row>
    <row r="151" spans="11:11" x14ac:dyDescent="0.3">
      <c r="K151" s="24"/>
    </row>
    <row r="152" spans="11:11" x14ac:dyDescent="0.3">
      <c r="K152" s="24"/>
    </row>
    <row r="153" spans="11:11" x14ac:dyDescent="0.3">
      <c r="K153" s="24"/>
    </row>
    <row r="154" spans="11:11" x14ac:dyDescent="0.3">
      <c r="K154" s="24"/>
    </row>
    <row r="155" spans="11:11" x14ac:dyDescent="0.3">
      <c r="K155" s="24"/>
    </row>
    <row r="156" spans="11:11" x14ac:dyDescent="0.3">
      <c r="K156" s="24"/>
    </row>
    <row r="157" spans="11:11" x14ac:dyDescent="0.3">
      <c r="K157" s="24"/>
    </row>
    <row r="158" spans="11:11" x14ac:dyDescent="0.3">
      <c r="K158" s="24"/>
    </row>
    <row r="159" spans="11:11" x14ac:dyDescent="0.3">
      <c r="K159" s="24"/>
    </row>
    <row r="160" spans="11:11" x14ac:dyDescent="0.3">
      <c r="K160" s="24"/>
    </row>
    <row r="161" spans="11:11" x14ac:dyDescent="0.3">
      <c r="K161" s="24"/>
    </row>
    <row r="162" spans="11:11" x14ac:dyDescent="0.3">
      <c r="K162" s="24"/>
    </row>
    <row r="163" spans="11:11" x14ac:dyDescent="0.3">
      <c r="K163" s="24"/>
    </row>
    <row r="164" spans="11:11" x14ac:dyDescent="0.3">
      <c r="K164" s="24"/>
    </row>
    <row r="165" spans="11:11" x14ac:dyDescent="0.3">
      <c r="K165" s="24"/>
    </row>
    <row r="166" spans="11:11" x14ac:dyDescent="0.3">
      <c r="K166" s="24"/>
    </row>
    <row r="167" spans="11:11" x14ac:dyDescent="0.3">
      <c r="K167" s="24"/>
    </row>
    <row r="168" spans="11:11" x14ac:dyDescent="0.3">
      <c r="K168" s="24"/>
    </row>
    <row r="169" spans="11:11" x14ac:dyDescent="0.3">
      <c r="K169" s="24"/>
    </row>
    <row r="170" spans="11:11" x14ac:dyDescent="0.3">
      <c r="K170" s="24"/>
    </row>
    <row r="171" spans="11:11" x14ac:dyDescent="0.3">
      <c r="K171" s="24"/>
    </row>
    <row r="172" spans="11:11" x14ac:dyDescent="0.3">
      <c r="K172" s="24"/>
    </row>
    <row r="173" spans="11:11" x14ac:dyDescent="0.3">
      <c r="K173" s="24"/>
    </row>
    <row r="174" spans="11:11" x14ac:dyDescent="0.3">
      <c r="K174" s="24"/>
    </row>
    <row r="175" spans="11:11" x14ac:dyDescent="0.3">
      <c r="K175" s="24"/>
    </row>
    <row r="176" spans="11:11" x14ac:dyDescent="0.3">
      <c r="K176" s="24"/>
    </row>
    <row r="177" spans="11:11" x14ac:dyDescent="0.3">
      <c r="K177" s="24"/>
    </row>
    <row r="178" spans="11:11" x14ac:dyDescent="0.3">
      <c r="K178" s="24"/>
    </row>
    <row r="179" spans="11:11" x14ac:dyDescent="0.3">
      <c r="K179" s="24"/>
    </row>
    <row r="180" spans="11:11" x14ac:dyDescent="0.3">
      <c r="K180" s="24"/>
    </row>
    <row r="181" spans="11:11" x14ac:dyDescent="0.3">
      <c r="K181" s="24"/>
    </row>
    <row r="182" spans="11:11" x14ac:dyDescent="0.3">
      <c r="K182" s="24"/>
    </row>
    <row r="183" spans="11:11" x14ac:dyDescent="0.3">
      <c r="K183" s="24"/>
    </row>
    <row r="184" spans="11:11" x14ac:dyDescent="0.3">
      <c r="K184" s="24"/>
    </row>
    <row r="185" spans="11:11" x14ac:dyDescent="0.3">
      <c r="K185" s="24"/>
    </row>
    <row r="186" spans="11:11" x14ac:dyDescent="0.3">
      <c r="K186" s="24"/>
    </row>
    <row r="187" spans="11:11" x14ac:dyDescent="0.3">
      <c r="K187" s="24"/>
    </row>
    <row r="188" spans="11:11" x14ac:dyDescent="0.3">
      <c r="K188" s="24"/>
    </row>
    <row r="189" spans="11:11" x14ac:dyDescent="0.3">
      <c r="K189" s="24"/>
    </row>
    <row r="190" spans="11:11" x14ac:dyDescent="0.3">
      <c r="K190" s="24"/>
    </row>
    <row r="191" spans="11:11" x14ac:dyDescent="0.3">
      <c r="K191" s="24"/>
    </row>
    <row r="192" spans="11:11" x14ac:dyDescent="0.3">
      <c r="K192" s="24"/>
    </row>
    <row r="193" spans="11:11" x14ac:dyDescent="0.3">
      <c r="K193" s="24"/>
    </row>
    <row r="194" spans="11:11" x14ac:dyDescent="0.3">
      <c r="K194" s="24"/>
    </row>
    <row r="195" spans="11:11" x14ac:dyDescent="0.3">
      <c r="K195" s="24"/>
    </row>
    <row r="196" spans="11:11" x14ac:dyDescent="0.3">
      <c r="K196" s="24"/>
    </row>
    <row r="197" spans="11:11" x14ac:dyDescent="0.3">
      <c r="K197" s="24"/>
    </row>
    <row r="198" spans="11:11" x14ac:dyDescent="0.3">
      <c r="K198" s="24"/>
    </row>
    <row r="199" spans="11:11" x14ac:dyDescent="0.3">
      <c r="K199" s="24"/>
    </row>
    <row r="200" spans="11:11" x14ac:dyDescent="0.3">
      <c r="K200" s="24"/>
    </row>
    <row r="201" spans="11:11" x14ac:dyDescent="0.3">
      <c r="K201" s="24"/>
    </row>
    <row r="202" spans="11:11" x14ac:dyDescent="0.3">
      <c r="K202" s="24"/>
    </row>
    <row r="203" spans="11:11" x14ac:dyDescent="0.3">
      <c r="K203" s="24"/>
    </row>
    <row r="204" spans="11:11" x14ac:dyDescent="0.3">
      <c r="K204" s="24"/>
    </row>
    <row r="205" spans="11:11" x14ac:dyDescent="0.3">
      <c r="K205" s="24"/>
    </row>
    <row r="206" spans="11:11" x14ac:dyDescent="0.3">
      <c r="K206" s="24"/>
    </row>
    <row r="207" spans="11:11" x14ac:dyDescent="0.3">
      <c r="K207" s="24"/>
    </row>
    <row r="208" spans="11:11" x14ac:dyDescent="0.3">
      <c r="K208" s="24"/>
    </row>
    <row r="209" spans="11:11" x14ac:dyDescent="0.3">
      <c r="K209" s="24"/>
    </row>
    <row r="210" spans="11:11" x14ac:dyDescent="0.3">
      <c r="K210" s="24"/>
    </row>
    <row r="211" spans="11:11" x14ac:dyDescent="0.3">
      <c r="K211" s="24"/>
    </row>
    <row r="212" spans="11:11" x14ac:dyDescent="0.3">
      <c r="K212" s="24"/>
    </row>
    <row r="213" spans="11:11" x14ac:dyDescent="0.3">
      <c r="K213" s="24"/>
    </row>
    <row r="214" spans="11:11" x14ac:dyDescent="0.3">
      <c r="K214" s="24"/>
    </row>
    <row r="215" spans="11:11" x14ac:dyDescent="0.3">
      <c r="K215" s="24"/>
    </row>
    <row r="216" spans="11:11" x14ac:dyDescent="0.3">
      <c r="K216" s="24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1:11" x14ac:dyDescent="0.3">
      <c r="K225" s="24"/>
    </row>
    <row r="226" spans="11:11" x14ac:dyDescent="0.3">
      <c r="K226" s="24"/>
    </row>
    <row r="227" spans="11:11" x14ac:dyDescent="0.3">
      <c r="K227" s="24"/>
    </row>
    <row r="228" spans="11:11" x14ac:dyDescent="0.3">
      <c r="K228" s="24"/>
    </row>
    <row r="229" spans="11:11" x14ac:dyDescent="0.3">
      <c r="K229" s="24"/>
    </row>
    <row r="230" spans="11:11" x14ac:dyDescent="0.3">
      <c r="K230" s="24"/>
    </row>
    <row r="231" spans="11:11" x14ac:dyDescent="0.3">
      <c r="K231" s="24"/>
    </row>
    <row r="232" spans="11:11" x14ac:dyDescent="0.3">
      <c r="K232" s="24"/>
    </row>
    <row r="233" spans="11:11" x14ac:dyDescent="0.3">
      <c r="K233" s="24"/>
    </row>
    <row r="234" spans="11:11" x14ac:dyDescent="0.3">
      <c r="K234" s="24"/>
    </row>
    <row r="235" spans="11:11" x14ac:dyDescent="0.3">
      <c r="K235" s="24"/>
    </row>
    <row r="236" spans="11:11" x14ac:dyDescent="0.3">
      <c r="K236" s="24"/>
    </row>
    <row r="237" spans="11:11" x14ac:dyDescent="0.3">
      <c r="K237" s="24"/>
    </row>
    <row r="238" spans="11:11" x14ac:dyDescent="0.3">
      <c r="K238" s="24"/>
    </row>
    <row r="239" spans="11:11" x14ac:dyDescent="0.3">
      <c r="K239" s="24"/>
    </row>
    <row r="240" spans="11:11" x14ac:dyDescent="0.3">
      <c r="K240" s="24"/>
    </row>
    <row r="241" spans="11:11" x14ac:dyDescent="0.3">
      <c r="K241" s="24"/>
    </row>
    <row r="242" spans="11:11" x14ac:dyDescent="0.3">
      <c r="K242" s="24"/>
    </row>
    <row r="243" spans="11:11" x14ac:dyDescent="0.3">
      <c r="K243" s="24"/>
    </row>
    <row r="244" spans="11:11" x14ac:dyDescent="0.3">
      <c r="K244" s="24"/>
    </row>
    <row r="245" spans="11:11" x14ac:dyDescent="0.3">
      <c r="K245" s="24"/>
    </row>
    <row r="246" spans="11:11" x14ac:dyDescent="0.3">
      <c r="K246" s="24"/>
    </row>
    <row r="247" spans="11:11" x14ac:dyDescent="0.3">
      <c r="K247" s="24"/>
    </row>
    <row r="248" spans="11:11" x14ac:dyDescent="0.3">
      <c r="K248" s="24"/>
    </row>
    <row r="249" spans="11:11" x14ac:dyDescent="0.3">
      <c r="K249" s="24"/>
    </row>
    <row r="250" spans="11:11" x14ac:dyDescent="0.3">
      <c r="K250" s="24"/>
    </row>
    <row r="251" spans="11:11" x14ac:dyDescent="0.3">
      <c r="K251" s="24"/>
    </row>
    <row r="252" spans="11:11" x14ac:dyDescent="0.3">
      <c r="K252" s="24"/>
    </row>
    <row r="253" spans="11:11" x14ac:dyDescent="0.3">
      <c r="K253" s="24"/>
    </row>
    <row r="254" spans="11:11" x14ac:dyDescent="0.3">
      <c r="K254" s="24"/>
    </row>
    <row r="255" spans="11:11" x14ac:dyDescent="0.3">
      <c r="K255" s="24"/>
    </row>
    <row r="256" spans="11:11" x14ac:dyDescent="0.3">
      <c r="K256" s="24"/>
    </row>
    <row r="257" spans="11:11" x14ac:dyDescent="0.3">
      <c r="K257" s="24"/>
    </row>
    <row r="258" spans="11:11" x14ac:dyDescent="0.3">
      <c r="K258" s="24"/>
    </row>
    <row r="259" spans="11:11" x14ac:dyDescent="0.3">
      <c r="K259" s="24"/>
    </row>
    <row r="260" spans="11:11" x14ac:dyDescent="0.3">
      <c r="K260" s="24"/>
    </row>
    <row r="261" spans="11:11" x14ac:dyDescent="0.3">
      <c r="K261" s="24"/>
    </row>
    <row r="262" spans="11:11" x14ac:dyDescent="0.3">
      <c r="K262" s="24"/>
    </row>
    <row r="263" spans="11:11" x14ac:dyDescent="0.3">
      <c r="K263" s="24"/>
    </row>
    <row r="264" spans="11:11" x14ac:dyDescent="0.3">
      <c r="K264" s="24"/>
    </row>
    <row r="265" spans="11:11" x14ac:dyDescent="0.3">
      <c r="K265" s="24"/>
    </row>
    <row r="266" spans="11:11" x14ac:dyDescent="0.3">
      <c r="K266" s="24"/>
    </row>
    <row r="267" spans="11:11" x14ac:dyDescent="0.3">
      <c r="K267" s="24"/>
    </row>
    <row r="268" spans="11:11" x14ac:dyDescent="0.3">
      <c r="K268" s="24"/>
    </row>
    <row r="269" spans="11:11" x14ac:dyDescent="0.3">
      <c r="K269" s="24"/>
    </row>
    <row r="270" spans="11:11" x14ac:dyDescent="0.3">
      <c r="K270" s="24"/>
    </row>
    <row r="271" spans="11:11" x14ac:dyDescent="0.3">
      <c r="K271" s="24"/>
    </row>
    <row r="272" spans="11:11" x14ac:dyDescent="0.3">
      <c r="K272" s="24"/>
    </row>
    <row r="273" spans="11:11" x14ac:dyDescent="0.3">
      <c r="K273" s="24"/>
    </row>
    <row r="274" spans="11:11" x14ac:dyDescent="0.3">
      <c r="K274" s="24"/>
    </row>
    <row r="275" spans="11:11" x14ac:dyDescent="0.3">
      <c r="K275" s="24"/>
    </row>
    <row r="276" spans="11:11" x14ac:dyDescent="0.3">
      <c r="K276" s="24"/>
    </row>
    <row r="277" spans="11:11" x14ac:dyDescent="0.3">
      <c r="K277" s="24"/>
    </row>
    <row r="278" spans="11:11" x14ac:dyDescent="0.3">
      <c r="K278" s="24"/>
    </row>
    <row r="279" spans="11:11" x14ac:dyDescent="0.3">
      <c r="K279" s="24"/>
    </row>
    <row r="280" spans="11:11" x14ac:dyDescent="0.3">
      <c r="K280" s="24"/>
    </row>
    <row r="281" spans="11:11" x14ac:dyDescent="0.3">
      <c r="K281" s="24"/>
    </row>
    <row r="282" spans="11:11" x14ac:dyDescent="0.3">
      <c r="K282" s="24"/>
    </row>
    <row r="283" spans="11:11" x14ac:dyDescent="0.3">
      <c r="K283" s="24"/>
    </row>
    <row r="284" spans="11:11" x14ac:dyDescent="0.3">
      <c r="K284" s="24"/>
    </row>
    <row r="285" spans="11:11" x14ac:dyDescent="0.3">
      <c r="K285" s="24"/>
    </row>
    <row r="286" spans="11:11" x14ac:dyDescent="0.3">
      <c r="K286" s="24"/>
    </row>
    <row r="287" spans="11:11" x14ac:dyDescent="0.3">
      <c r="K287" s="24"/>
    </row>
    <row r="288" spans="11:11" x14ac:dyDescent="0.3">
      <c r="K288" s="24"/>
    </row>
    <row r="289" spans="11:11" x14ac:dyDescent="0.3">
      <c r="K289" s="24"/>
    </row>
    <row r="290" spans="11:11" x14ac:dyDescent="0.3">
      <c r="K290" s="24"/>
    </row>
    <row r="291" spans="11:11" x14ac:dyDescent="0.3">
      <c r="K291" s="24"/>
    </row>
    <row r="292" spans="11:11" x14ac:dyDescent="0.3">
      <c r="K292" s="24"/>
    </row>
    <row r="293" spans="11:11" x14ac:dyDescent="0.3">
      <c r="K293" s="24"/>
    </row>
    <row r="294" spans="11:11" x14ac:dyDescent="0.3">
      <c r="K294" s="24"/>
    </row>
    <row r="295" spans="11:11" x14ac:dyDescent="0.3">
      <c r="K295" s="24"/>
    </row>
    <row r="296" spans="11:11" x14ac:dyDescent="0.3">
      <c r="K296" s="24"/>
    </row>
    <row r="297" spans="11:11" x14ac:dyDescent="0.3">
      <c r="K297" s="24"/>
    </row>
    <row r="298" spans="11:11" x14ac:dyDescent="0.3">
      <c r="K298" s="24"/>
    </row>
    <row r="299" spans="11:11" x14ac:dyDescent="0.3">
      <c r="K299" s="24"/>
    </row>
    <row r="300" spans="11:11" x14ac:dyDescent="0.3">
      <c r="K300" s="24"/>
    </row>
    <row r="301" spans="11:11" x14ac:dyDescent="0.3">
      <c r="K301" s="24"/>
    </row>
    <row r="302" spans="11:11" x14ac:dyDescent="0.3">
      <c r="K302" s="24"/>
    </row>
    <row r="303" spans="11:11" x14ac:dyDescent="0.3">
      <c r="K303" s="24"/>
    </row>
    <row r="304" spans="11:11" x14ac:dyDescent="0.3">
      <c r="K304" s="24"/>
    </row>
    <row r="305" spans="11:11" x14ac:dyDescent="0.3">
      <c r="K305" s="24"/>
    </row>
    <row r="306" spans="11:11" x14ac:dyDescent="0.3">
      <c r="K306" s="24"/>
    </row>
    <row r="307" spans="11:11" x14ac:dyDescent="0.3">
      <c r="K307" s="24"/>
    </row>
    <row r="308" spans="11:11" x14ac:dyDescent="0.3">
      <c r="K308" s="24"/>
    </row>
    <row r="309" spans="11:11" x14ac:dyDescent="0.3">
      <c r="K309" s="24"/>
    </row>
    <row r="310" spans="11:11" x14ac:dyDescent="0.3">
      <c r="K310" s="24"/>
    </row>
    <row r="311" spans="11:11" x14ac:dyDescent="0.3">
      <c r="K311" s="24"/>
    </row>
    <row r="312" spans="11:11" x14ac:dyDescent="0.3">
      <c r="K312" s="24"/>
    </row>
    <row r="313" spans="11:11" x14ac:dyDescent="0.3">
      <c r="K313" s="24"/>
    </row>
    <row r="314" spans="11:11" x14ac:dyDescent="0.3">
      <c r="K314" s="24"/>
    </row>
    <row r="315" spans="11:11" x14ac:dyDescent="0.3">
      <c r="K315" s="24"/>
    </row>
    <row r="316" spans="11:11" x14ac:dyDescent="0.3">
      <c r="K316" s="24"/>
    </row>
    <row r="317" spans="11:11" x14ac:dyDescent="0.3">
      <c r="K317" s="24"/>
    </row>
    <row r="318" spans="11:11" x14ac:dyDescent="0.3">
      <c r="K318" s="24"/>
    </row>
    <row r="319" spans="11:11" x14ac:dyDescent="0.3">
      <c r="K319" s="24"/>
    </row>
    <row r="320" spans="11:11" x14ac:dyDescent="0.3">
      <c r="K320" s="24"/>
    </row>
    <row r="321" spans="11:11" x14ac:dyDescent="0.3">
      <c r="K321" s="24"/>
    </row>
    <row r="322" spans="11:11" x14ac:dyDescent="0.3">
      <c r="K322" s="24"/>
    </row>
    <row r="323" spans="11:11" x14ac:dyDescent="0.3">
      <c r="K323" s="24"/>
    </row>
    <row r="324" spans="11:11" x14ac:dyDescent="0.3">
      <c r="K324" s="24"/>
    </row>
    <row r="325" spans="11:11" x14ac:dyDescent="0.3">
      <c r="K325" s="24"/>
    </row>
    <row r="326" spans="11:11" x14ac:dyDescent="0.3">
      <c r="K326" s="24"/>
    </row>
    <row r="327" spans="11:11" x14ac:dyDescent="0.3">
      <c r="K327" s="24"/>
    </row>
    <row r="328" spans="11:11" x14ac:dyDescent="0.3">
      <c r="K328" s="24"/>
    </row>
    <row r="329" spans="11:11" x14ac:dyDescent="0.3">
      <c r="K329" s="24"/>
    </row>
    <row r="330" spans="11:11" x14ac:dyDescent="0.3">
      <c r="K330" s="24"/>
    </row>
    <row r="331" spans="11:11" x14ac:dyDescent="0.3">
      <c r="K331" s="24"/>
    </row>
    <row r="332" spans="11:11" x14ac:dyDescent="0.3">
      <c r="K332" s="24"/>
    </row>
    <row r="333" spans="11:11" x14ac:dyDescent="0.3">
      <c r="K333" s="24"/>
    </row>
    <row r="334" spans="11:11" x14ac:dyDescent="0.3">
      <c r="K334" s="24"/>
    </row>
    <row r="335" spans="11:11" x14ac:dyDescent="0.3">
      <c r="K335" s="24"/>
    </row>
    <row r="336" spans="11:11" x14ac:dyDescent="0.3">
      <c r="K336" s="24"/>
    </row>
    <row r="337" spans="11:11" x14ac:dyDescent="0.3">
      <c r="K337" s="24"/>
    </row>
    <row r="338" spans="11:11" x14ac:dyDescent="0.3">
      <c r="K338" s="24"/>
    </row>
    <row r="339" spans="11:11" x14ac:dyDescent="0.3">
      <c r="K339" s="24"/>
    </row>
    <row r="340" spans="11:11" x14ac:dyDescent="0.3">
      <c r="K340" s="24"/>
    </row>
    <row r="341" spans="11:11" x14ac:dyDescent="0.3">
      <c r="K341" s="24"/>
    </row>
    <row r="342" spans="11:11" x14ac:dyDescent="0.3">
      <c r="K342" s="24"/>
    </row>
    <row r="343" spans="11:11" x14ac:dyDescent="0.3">
      <c r="K343" s="24"/>
    </row>
    <row r="344" spans="11:11" x14ac:dyDescent="0.3">
      <c r="K344" s="24"/>
    </row>
    <row r="345" spans="11:11" x14ac:dyDescent="0.3">
      <c r="K345" s="24"/>
    </row>
    <row r="346" spans="11:11" x14ac:dyDescent="0.3">
      <c r="K346" s="24"/>
    </row>
    <row r="347" spans="11:11" x14ac:dyDescent="0.3">
      <c r="K347" s="24"/>
    </row>
    <row r="348" spans="11:11" x14ac:dyDescent="0.3">
      <c r="K348" s="24"/>
    </row>
    <row r="349" spans="11:11" x14ac:dyDescent="0.3">
      <c r="K349" s="24"/>
    </row>
    <row r="350" spans="11:11" x14ac:dyDescent="0.3">
      <c r="K350" s="24"/>
    </row>
    <row r="351" spans="11:11" x14ac:dyDescent="0.3">
      <c r="K351" s="24"/>
    </row>
    <row r="352" spans="11:11" x14ac:dyDescent="0.3">
      <c r="K352" s="24"/>
    </row>
    <row r="353" spans="11:11" x14ac:dyDescent="0.3">
      <c r="K353" s="24"/>
    </row>
    <row r="354" spans="11:11" x14ac:dyDescent="0.3">
      <c r="K354" s="24"/>
    </row>
    <row r="355" spans="11:11" x14ac:dyDescent="0.3">
      <c r="K355" s="24"/>
    </row>
    <row r="356" spans="11:11" x14ac:dyDescent="0.3">
      <c r="K356" s="24"/>
    </row>
    <row r="357" spans="11:11" x14ac:dyDescent="0.3">
      <c r="K357" s="24"/>
    </row>
    <row r="358" spans="11:11" x14ac:dyDescent="0.3">
      <c r="K358" s="24"/>
    </row>
    <row r="359" spans="11:11" x14ac:dyDescent="0.3">
      <c r="K359" s="24"/>
    </row>
    <row r="360" spans="11:11" x14ac:dyDescent="0.3">
      <c r="K360" s="24"/>
    </row>
    <row r="361" spans="11:11" x14ac:dyDescent="0.3">
      <c r="K361" s="24"/>
    </row>
    <row r="362" spans="11:11" x14ac:dyDescent="0.3">
      <c r="K362" s="24"/>
    </row>
    <row r="363" spans="11:11" x14ac:dyDescent="0.3">
      <c r="K363" s="24"/>
    </row>
    <row r="364" spans="11:11" x14ac:dyDescent="0.3">
      <c r="K364" s="24"/>
    </row>
    <row r="365" spans="11:11" x14ac:dyDescent="0.3">
      <c r="K365" s="24"/>
    </row>
    <row r="366" spans="11:11" x14ac:dyDescent="0.3">
      <c r="K366" s="24"/>
    </row>
    <row r="367" spans="11:11" x14ac:dyDescent="0.3">
      <c r="K367" s="24"/>
    </row>
    <row r="368" spans="11:11" x14ac:dyDescent="0.3">
      <c r="K368" s="24"/>
    </row>
    <row r="369" spans="11:11" x14ac:dyDescent="0.3">
      <c r="K369" s="24"/>
    </row>
    <row r="370" spans="11:11" x14ac:dyDescent="0.3">
      <c r="K370" s="24"/>
    </row>
    <row r="371" spans="11:11" x14ac:dyDescent="0.3">
      <c r="K371" s="24"/>
    </row>
    <row r="372" spans="11:11" x14ac:dyDescent="0.3">
      <c r="K372" s="24"/>
    </row>
    <row r="373" spans="11:11" x14ac:dyDescent="0.3">
      <c r="K373" s="24"/>
    </row>
    <row r="374" spans="11:11" x14ac:dyDescent="0.3">
      <c r="K374" s="24"/>
    </row>
    <row r="375" spans="11:11" x14ac:dyDescent="0.3">
      <c r="K375" s="24"/>
    </row>
    <row r="376" spans="11:11" x14ac:dyDescent="0.3">
      <c r="K376" s="24"/>
    </row>
    <row r="377" spans="11:11" x14ac:dyDescent="0.3">
      <c r="K377" s="24"/>
    </row>
    <row r="378" spans="11:11" x14ac:dyDescent="0.3">
      <c r="K378" s="24"/>
    </row>
    <row r="379" spans="11:11" x14ac:dyDescent="0.3">
      <c r="K379" s="24"/>
    </row>
    <row r="380" spans="11:11" x14ac:dyDescent="0.3">
      <c r="K380" s="24"/>
    </row>
    <row r="381" spans="11:11" x14ac:dyDescent="0.3">
      <c r="K381" s="24"/>
    </row>
    <row r="382" spans="11:11" x14ac:dyDescent="0.3">
      <c r="K382" s="24"/>
    </row>
    <row r="383" spans="11:11" x14ac:dyDescent="0.3">
      <c r="K383" s="24"/>
    </row>
    <row r="384" spans="11:11" x14ac:dyDescent="0.3">
      <c r="K384" s="24"/>
    </row>
    <row r="385" spans="11:11" x14ac:dyDescent="0.3">
      <c r="K385" s="24"/>
    </row>
    <row r="386" spans="11:11" x14ac:dyDescent="0.3">
      <c r="K386" s="24"/>
    </row>
    <row r="387" spans="11:11" x14ac:dyDescent="0.3">
      <c r="K387" s="24"/>
    </row>
    <row r="388" spans="11:11" x14ac:dyDescent="0.3">
      <c r="K388" s="24"/>
    </row>
    <row r="389" spans="11:11" x14ac:dyDescent="0.3">
      <c r="K389" s="24"/>
    </row>
    <row r="390" spans="11:11" x14ac:dyDescent="0.3">
      <c r="K390" s="24"/>
    </row>
    <row r="391" spans="11:11" x14ac:dyDescent="0.3">
      <c r="K391" s="24"/>
    </row>
    <row r="392" spans="11:11" x14ac:dyDescent="0.3">
      <c r="K392" s="24"/>
    </row>
    <row r="393" spans="11:11" x14ac:dyDescent="0.3">
      <c r="K393" s="24"/>
    </row>
    <row r="394" spans="11:11" x14ac:dyDescent="0.3">
      <c r="K394" s="24"/>
    </row>
    <row r="395" spans="11:11" x14ac:dyDescent="0.3">
      <c r="K395" s="24"/>
    </row>
    <row r="396" spans="11:11" x14ac:dyDescent="0.3">
      <c r="K396" s="24"/>
    </row>
    <row r="397" spans="11:11" x14ac:dyDescent="0.3">
      <c r="K397" s="24"/>
    </row>
    <row r="398" spans="11:11" x14ac:dyDescent="0.3">
      <c r="K398" s="24"/>
    </row>
    <row r="399" spans="11:11" x14ac:dyDescent="0.3">
      <c r="K399" s="24"/>
    </row>
    <row r="400" spans="11:11" x14ac:dyDescent="0.3">
      <c r="K400" s="24"/>
    </row>
    <row r="401" spans="11:11" x14ac:dyDescent="0.3">
      <c r="K401" s="24"/>
    </row>
    <row r="402" spans="11:11" x14ac:dyDescent="0.3">
      <c r="K402" s="24"/>
    </row>
    <row r="403" spans="11:11" x14ac:dyDescent="0.3">
      <c r="K403" s="24"/>
    </row>
    <row r="404" spans="11:11" x14ac:dyDescent="0.3">
      <c r="K404" s="24"/>
    </row>
    <row r="405" spans="11:11" x14ac:dyDescent="0.3">
      <c r="K405" s="24"/>
    </row>
    <row r="406" spans="11:11" x14ac:dyDescent="0.3">
      <c r="K406" s="24"/>
    </row>
    <row r="407" spans="11:11" x14ac:dyDescent="0.3">
      <c r="K407" s="24"/>
    </row>
    <row r="408" spans="11:11" x14ac:dyDescent="0.3">
      <c r="K408" s="24"/>
    </row>
    <row r="409" spans="11:11" x14ac:dyDescent="0.3">
      <c r="K409" s="24"/>
    </row>
    <row r="410" spans="11:11" x14ac:dyDescent="0.3">
      <c r="K410" s="24"/>
    </row>
    <row r="411" spans="11:11" x14ac:dyDescent="0.3">
      <c r="K411" s="24"/>
    </row>
    <row r="412" spans="11:11" x14ac:dyDescent="0.3">
      <c r="K412" s="24"/>
    </row>
    <row r="413" spans="11:11" x14ac:dyDescent="0.3">
      <c r="K413" s="24"/>
    </row>
    <row r="414" spans="11:11" x14ac:dyDescent="0.3">
      <c r="K414" s="24"/>
    </row>
    <row r="415" spans="11:11" x14ac:dyDescent="0.3">
      <c r="K415" s="24"/>
    </row>
    <row r="416" spans="11:11" x14ac:dyDescent="0.3">
      <c r="K416" s="24"/>
    </row>
    <row r="417" spans="11:11" x14ac:dyDescent="0.3">
      <c r="K417" s="24"/>
    </row>
    <row r="418" spans="11:11" x14ac:dyDescent="0.3">
      <c r="K418" s="24"/>
    </row>
    <row r="419" spans="11:11" x14ac:dyDescent="0.3">
      <c r="K419" s="24"/>
    </row>
    <row r="420" spans="11:11" x14ac:dyDescent="0.3">
      <c r="K420" s="24"/>
    </row>
    <row r="421" spans="11:11" x14ac:dyDescent="0.3">
      <c r="K421" s="24"/>
    </row>
    <row r="422" spans="11:11" x14ac:dyDescent="0.3">
      <c r="K422" s="24"/>
    </row>
    <row r="423" spans="11:11" x14ac:dyDescent="0.3">
      <c r="K423" s="24"/>
    </row>
    <row r="424" spans="11:11" x14ac:dyDescent="0.3">
      <c r="K424" s="24"/>
    </row>
    <row r="425" spans="11:11" x14ac:dyDescent="0.3">
      <c r="K425" s="24"/>
    </row>
    <row r="426" spans="11:11" x14ac:dyDescent="0.3">
      <c r="K426" s="24"/>
    </row>
    <row r="427" spans="11:11" x14ac:dyDescent="0.3">
      <c r="K427" s="24"/>
    </row>
    <row r="428" spans="11:11" x14ac:dyDescent="0.3">
      <c r="K428" s="24"/>
    </row>
    <row r="429" spans="11:11" x14ac:dyDescent="0.3">
      <c r="K429" s="24"/>
    </row>
    <row r="430" spans="11:11" x14ac:dyDescent="0.3">
      <c r="K430" s="24"/>
    </row>
    <row r="431" spans="11:11" x14ac:dyDescent="0.3">
      <c r="K431" s="24"/>
    </row>
    <row r="432" spans="11:11" x14ac:dyDescent="0.3">
      <c r="K432" s="24"/>
    </row>
    <row r="433" spans="6:11" x14ac:dyDescent="0.3">
      <c r="K433" s="24"/>
    </row>
    <row r="434" spans="6:11" x14ac:dyDescent="0.3">
      <c r="K434" s="24"/>
    </row>
    <row r="435" spans="6:11" x14ac:dyDescent="0.3">
      <c r="K435" s="24"/>
    </row>
    <row r="436" spans="6:11" x14ac:dyDescent="0.3">
      <c r="F436" s="6"/>
      <c r="K436" s="24"/>
    </row>
  </sheetData>
  <sortState xmlns:xlrd2="http://schemas.microsoft.com/office/spreadsheetml/2017/richdata2" ref="A2:K436">
    <sortCondition descending="1" ref="K2:K436"/>
    <sortCondition descending="1" ref="J2:J436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K375"/>
  <sheetViews>
    <sheetView workbookViewId="0">
      <pane ySplit="1" topLeftCell="A2" activePane="bottomLeft" state="frozen"/>
      <selection activeCell="G2" sqref="G2"/>
      <selection pane="bottomLeft"/>
    </sheetView>
  </sheetViews>
  <sheetFormatPr defaultColWidth="10.3046875" defaultRowHeight="12.45" outlineLevelCol="1" x14ac:dyDescent="0.3"/>
  <cols>
    <col min="1" max="1" width="7.84375" style="3" bestFit="1" customWidth="1"/>
    <col min="2" max="2" width="15.61328125" style="3" bestFit="1" customWidth="1"/>
    <col min="3" max="3" width="7.15234375" style="3" bestFit="1" customWidth="1"/>
    <col min="4" max="4" width="4.23046875" style="3" bestFit="1" customWidth="1"/>
    <col min="5" max="5" width="28" style="3" bestFit="1" customWidth="1" collapsed="1"/>
    <col min="6" max="6" width="43.53515625" style="3" hidden="1" customWidth="1" outlineLevel="1"/>
    <col min="7" max="7" width="11" style="3" bestFit="1" customWidth="1"/>
    <col min="8" max="8" width="7.53515625" style="3" bestFit="1" customWidth="1"/>
    <col min="9" max="9" width="11.3046875" style="3" bestFit="1" customWidth="1"/>
    <col min="10" max="10" width="9.07421875" style="3" bestFit="1" customWidth="1"/>
    <col min="11" max="11" width="6.3046875" style="3" bestFit="1" customWidth="1"/>
    <col min="12" max="16384" width="10.3046875" style="3"/>
  </cols>
  <sheetData>
    <row r="1" spans="1:11" s="10" customFormat="1" x14ac:dyDescent="0.3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28</v>
      </c>
      <c r="H1" s="4" t="s">
        <v>29</v>
      </c>
      <c r="I1" s="4" t="s">
        <v>30</v>
      </c>
      <c r="J1" s="4" t="s">
        <v>31</v>
      </c>
      <c r="K1" s="23" t="s">
        <v>0</v>
      </c>
    </row>
    <row r="2" spans="1:11" x14ac:dyDescent="0.3">
      <c r="A2" s="3" t="s">
        <v>84</v>
      </c>
      <c r="B2" s="3" t="s">
        <v>83</v>
      </c>
      <c r="C2" s="3" t="s">
        <v>34</v>
      </c>
      <c r="D2" s="3">
        <v>36</v>
      </c>
      <c r="E2" s="3" t="s">
        <v>16</v>
      </c>
      <c r="F2" s="19" t="s">
        <v>177</v>
      </c>
      <c r="G2" s="22">
        <f>SUMIF('Aviation 4M'!$F$2:$F$300,$F2,'Aviation 4M'!$J$2:$J$300)</f>
        <v>55</v>
      </c>
      <c r="H2" s="22">
        <f>SUMIF('Capital City Classic'!$F$2:$F$300,$F2,'Capital City Classic'!$J$2:$J$300)</f>
        <v>0</v>
      </c>
      <c r="I2" s="22">
        <f>SUMIF('Auburn 10M'!$F$2:$F$300,$F2,'Auburn 10M'!$J$2:$J$300)</f>
        <v>0</v>
      </c>
      <c r="J2" s="22">
        <f>SUMIF('Tiger 12K'!$F$2:$F$300,$F2,'Tiger 12K'!$J$2:$J$300)</f>
        <v>0</v>
      </c>
      <c r="K2" s="24">
        <f t="shared" ref="K2" si="0">SUM(G2:J2)</f>
        <v>55</v>
      </c>
    </row>
    <row r="3" spans="1:11" x14ac:dyDescent="0.3">
      <c r="K3" s="24"/>
    </row>
    <row r="4" spans="1:11" x14ac:dyDescent="0.3">
      <c r="K4" s="24"/>
    </row>
    <row r="5" spans="1:11" x14ac:dyDescent="0.3">
      <c r="K5" s="24"/>
    </row>
    <row r="6" spans="1:11" x14ac:dyDescent="0.3">
      <c r="K6" s="24"/>
    </row>
    <row r="7" spans="1:11" x14ac:dyDescent="0.3">
      <c r="K7" s="24"/>
    </row>
    <row r="8" spans="1:11" x14ac:dyDescent="0.3">
      <c r="K8" s="24"/>
    </row>
    <row r="9" spans="1:11" x14ac:dyDescent="0.3">
      <c r="K9" s="24"/>
    </row>
    <row r="10" spans="1:11" x14ac:dyDescent="0.3">
      <c r="K10" s="24"/>
    </row>
    <row r="11" spans="1:11" x14ac:dyDescent="0.3">
      <c r="K11" s="24"/>
    </row>
    <row r="12" spans="1:11" x14ac:dyDescent="0.3">
      <c r="K12" s="24"/>
    </row>
    <row r="13" spans="1:11" x14ac:dyDescent="0.3">
      <c r="K13" s="24"/>
    </row>
    <row r="14" spans="1:11" x14ac:dyDescent="0.3">
      <c r="K14" s="24"/>
    </row>
    <row r="15" spans="1:11" x14ac:dyDescent="0.3">
      <c r="K15" s="24"/>
    </row>
    <row r="16" spans="1:11" x14ac:dyDescent="0.3">
      <c r="K16" s="24"/>
    </row>
    <row r="17" spans="11:11" x14ac:dyDescent="0.3">
      <c r="K17" s="24"/>
    </row>
    <row r="18" spans="11:11" x14ac:dyDescent="0.3">
      <c r="K18" s="24"/>
    </row>
    <row r="19" spans="11:11" x14ac:dyDescent="0.3">
      <c r="K19" s="24"/>
    </row>
    <row r="20" spans="11:11" x14ac:dyDescent="0.3">
      <c r="K20" s="24"/>
    </row>
    <row r="21" spans="11:11" x14ac:dyDescent="0.3">
      <c r="K21" s="24"/>
    </row>
    <row r="22" spans="11:11" x14ac:dyDescent="0.3">
      <c r="K22" s="24"/>
    </row>
    <row r="23" spans="11:11" x14ac:dyDescent="0.3">
      <c r="K23" s="24"/>
    </row>
    <row r="24" spans="11:11" x14ac:dyDescent="0.3">
      <c r="K24" s="24"/>
    </row>
    <row r="25" spans="11:11" x14ac:dyDescent="0.3">
      <c r="K25" s="24"/>
    </row>
    <row r="26" spans="11:11" x14ac:dyDescent="0.3">
      <c r="K26" s="24"/>
    </row>
    <row r="27" spans="11:11" x14ac:dyDescent="0.3">
      <c r="K27" s="24"/>
    </row>
    <row r="28" spans="11:11" x14ac:dyDescent="0.3">
      <c r="K28" s="24"/>
    </row>
    <row r="29" spans="11:11" x14ac:dyDescent="0.3">
      <c r="K29" s="24"/>
    </row>
    <row r="30" spans="11:11" x14ac:dyDescent="0.3">
      <c r="K30" s="24"/>
    </row>
    <row r="31" spans="11:11" x14ac:dyDescent="0.3">
      <c r="K31" s="24"/>
    </row>
    <row r="32" spans="11:11" x14ac:dyDescent="0.3">
      <c r="K32" s="24"/>
    </row>
    <row r="33" spans="11:11" x14ac:dyDescent="0.3">
      <c r="K33" s="24"/>
    </row>
    <row r="34" spans="11:11" x14ac:dyDescent="0.3">
      <c r="K34" s="24"/>
    </row>
    <row r="35" spans="11:11" x14ac:dyDescent="0.3">
      <c r="K35" s="24"/>
    </row>
    <row r="36" spans="11:11" x14ac:dyDescent="0.3">
      <c r="K36" s="24"/>
    </row>
    <row r="37" spans="11:11" x14ac:dyDescent="0.3">
      <c r="K37" s="24"/>
    </row>
    <row r="38" spans="11:11" x14ac:dyDescent="0.3">
      <c r="K38" s="24"/>
    </row>
    <row r="39" spans="11:11" x14ac:dyDescent="0.3">
      <c r="K39" s="24"/>
    </row>
    <row r="40" spans="11:11" x14ac:dyDescent="0.3">
      <c r="K40" s="24"/>
    </row>
    <row r="41" spans="11:11" x14ac:dyDescent="0.3">
      <c r="K41" s="24"/>
    </row>
    <row r="42" spans="11:11" x14ac:dyDescent="0.3">
      <c r="K42" s="24"/>
    </row>
    <row r="43" spans="11:11" x14ac:dyDescent="0.3">
      <c r="K43" s="24"/>
    </row>
    <row r="44" spans="11:11" x14ac:dyDescent="0.3">
      <c r="K44" s="24"/>
    </row>
    <row r="45" spans="11:11" x14ac:dyDescent="0.3">
      <c r="K45" s="24"/>
    </row>
    <row r="46" spans="11:11" x14ac:dyDescent="0.3">
      <c r="K46" s="24"/>
    </row>
    <row r="47" spans="11:11" x14ac:dyDescent="0.3">
      <c r="K47" s="24"/>
    </row>
    <row r="48" spans="11:11" x14ac:dyDescent="0.3">
      <c r="K48" s="24"/>
    </row>
    <row r="49" spans="11:11" x14ac:dyDescent="0.3">
      <c r="K49" s="24"/>
    </row>
    <row r="50" spans="11:11" x14ac:dyDescent="0.3">
      <c r="K50" s="24"/>
    </row>
    <row r="51" spans="11:11" x14ac:dyDescent="0.3">
      <c r="K51" s="24"/>
    </row>
    <row r="52" spans="11:11" x14ac:dyDescent="0.3">
      <c r="K52" s="24"/>
    </row>
    <row r="53" spans="11:11" x14ac:dyDescent="0.3">
      <c r="K53" s="24"/>
    </row>
    <row r="54" spans="11:11" x14ac:dyDescent="0.3">
      <c r="K54" s="24"/>
    </row>
    <row r="55" spans="11:11" x14ac:dyDescent="0.3">
      <c r="K55" s="24"/>
    </row>
    <row r="56" spans="11:11" x14ac:dyDescent="0.3">
      <c r="K56" s="24"/>
    </row>
    <row r="57" spans="11:11" x14ac:dyDescent="0.3">
      <c r="K57" s="24"/>
    </row>
    <row r="58" spans="11:11" x14ac:dyDescent="0.3">
      <c r="K58" s="24"/>
    </row>
    <row r="59" spans="11:11" x14ac:dyDescent="0.3">
      <c r="K59" s="24"/>
    </row>
    <row r="60" spans="11:11" x14ac:dyDescent="0.3">
      <c r="K60" s="24"/>
    </row>
    <row r="61" spans="11:11" x14ac:dyDescent="0.3">
      <c r="K61" s="24"/>
    </row>
    <row r="62" spans="11:11" x14ac:dyDescent="0.3">
      <c r="K62" s="24"/>
    </row>
    <row r="63" spans="11:11" x14ac:dyDescent="0.3">
      <c r="K63" s="24"/>
    </row>
    <row r="64" spans="11:11" x14ac:dyDescent="0.3">
      <c r="K64" s="24"/>
    </row>
    <row r="65" spans="11:11" x14ac:dyDescent="0.3">
      <c r="K65" s="24"/>
    </row>
    <row r="66" spans="11:11" x14ac:dyDescent="0.3">
      <c r="K66" s="24"/>
    </row>
    <row r="67" spans="11:11" x14ac:dyDescent="0.3">
      <c r="K67" s="24"/>
    </row>
    <row r="68" spans="11:11" x14ac:dyDescent="0.3">
      <c r="K68" s="24"/>
    </row>
    <row r="69" spans="11:11" x14ac:dyDescent="0.3">
      <c r="K69" s="24"/>
    </row>
    <row r="70" spans="11:11" x14ac:dyDescent="0.3">
      <c r="K70" s="24"/>
    </row>
    <row r="71" spans="11:11" x14ac:dyDescent="0.3">
      <c r="K71" s="24"/>
    </row>
    <row r="72" spans="11:11" x14ac:dyDescent="0.3">
      <c r="K72" s="24"/>
    </row>
    <row r="73" spans="11:11" x14ac:dyDescent="0.3">
      <c r="K73" s="24"/>
    </row>
    <row r="74" spans="11:11" x14ac:dyDescent="0.3">
      <c r="K74" s="24"/>
    </row>
    <row r="75" spans="11:11" x14ac:dyDescent="0.3">
      <c r="K75" s="24"/>
    </row>
    <row r="76" spans="11:11" x14ac:dyDescent="0.3">
      <c r="K76" s="24"/>
    </row>
    <row r="77" spans="11:11" x14ac:dyDescent="0.3">
      <c r="K77" s="24"/>
    </row>
    <row r="78" spans="11:11" x14ac:dyDescent="0.3">
      <c r="K78" s="24"/>
    </row>
    <row r="79" spans="11:11" x14ac:dyDescent="0.3">
      <c r="K79" s="24"/>
    </row>
    <row r="80" spans="11:11" x14ac:dyDescent="0.3">
      <c r="K80" s="24"/>
    </row>
    <row r="81" spans="11:11" x14ac:dyDescent="0.3">
      <c r="K81" s="24"/>
    </row>
    <row r="82" spans="11:11" x14ac:dyDescent="0.3">
      <c r="K82" s="24"/>
    </row>
    <row r="83" spans="11:11" x14ac:dyDescent="0.3">
      <c r="K83" s="24"/>
    </row>
    <row r="84" spans="11:11" x14ac:dyDescent="0.3">
      <c r="K84" s="24"/>
    </row>
    <row r="85" spans="11:11" x14ac:dyDescent="0.3">
      <c r="K85" s="24"/>
    </row>
    <row r="86" spans="11:11" x14ac:dyDescent="0.3">
      <c r="K86" s="24"/>
    </row>
    <row r="87" spans="11:11" x14ac:dyDescent="0.3">
      <c r="K87" s="24"/>
    </row>
    <row r="88" spans="11:11" x14ac:dyDescent="0.3">
      <c r="K88" s="24"/>
    </row>
    <row r="89" spans="11:11" x14ac:dyDescent="0.3">
      <c r="K89" s="24"/>
    </row>
    <row r="90" spans="11:11" x14ac:dyDescent="0.3">
      <c r="K90" s="24"/>
    </row>
    <row r="91" spans="11:11" x14ac:dyDescent="0.3">
      <c r="K91" s="24"/>
    </row>
    <row r="92" spans="11:11" x14ac:dyDescent="0.3">
      <c r="K92" s="24"/>
    </row>
    <row r="93" spans="11:11" x14ac:dyDescent="0.3">
      <c r="K93" s="24"/>
    </row>
    <row r="94" spans="11:11" x14ac:dyDescent="0.3">
      <c r="K94" s="24"/>
    </row>
    <row r="95" spans="11:11" x14ac:dyDescent="0.3">
      <c r="K95" s="24"/>
    </row>
    <row r="96" spans="11:11" x14ac:dyDescent="0.3">
      <c r="K96" s="24"/>
    </row>
    <row r="97" spans="11:11" x14ac:dyDescent="0.3">
      <c r="K97" s="24"/>
    </row>
    <row r="98" spans="11:11" x14ac:dyDescent="0.3">
      <c r="K98" s="24"/>
    </row>
    <row r="99" spans="11:11" x14ac:dyDescent="0.3">
      <c r="K99" s="24"/>
    </row>
    <row r="100" spans="11:11" x14ac:dyDescent="0.3">
      <c r="K100" s="24"/>
    </row>
    <row r="101" spans="11:11" x14ac:dyDescent="0.3">
      <c r="K101" s="24"/>
    </row>
    <row r="102" spans="11:11" x14ac:dyDescent="0.3">
      <c r="K102" s="24"/>
    </row>
    <row r="103" spans="11:11" x14ac:dyDescent="0.3">
      <c r="K103" s="24"/>
    </row>
    <row r="104" spans="11:11" x14ac:dyDescent="0.3">
      <c r="K104" s="24"/>
    </row>
    <row r="105" spans="11:11" x14ac:dyDescent="0.3">
      <c r="K105" s="24"/>
    </row>
    <row r="106" spans="11:11" x14ac:dyDescent="0.3">
      <c r="K106" s="24"/>
    </row>
    <row r="107" spans="11:11" x14ac:dyDescent="0.3">
      <c r="K107" s="24"/>
    </row>
    <row r="108" spans="11:11" x14ac:dyDescent="0.3">
      <c r="K108" s="24"/>
    </row>
    <row r="109" spans="11:11" x14ac:dyDescent="0.3">
      <c r="K109" s="24"/>
    </row>
    <row r="110" spans="11:11" x14ac:dyDescent="0.3">
      <c r="K110" s="24"/>
    </row>
    <row r="111" spans="11:11" x14ac:dyDescent="0.3">
      <c r="K111" s="24"/>
    </row>
    <row r="112" spans="11:11" x14ac:dyDescent="0.3">
      <c r="K112" s="24"/>
    </row>
    <row r="113" spans="11:11" x14ac:dyDescent="0.3">
      <c r="K113" s="24"/>
    </row>
    <row r="114" spans="11:11" x14ac:dyDescent="0.3">
      <c r="K114" s="24"/>
    </row>
    <row r="115" spans="11:11" x14ac:dyDescent="0.3">
      <c r="K115" s="24"/>
    </row>
    <row r="116" spans="11:11" x14ac:dyDescent="0.3">
      <c r="K116" s="24"/>
    </row>
    <row r="117" spans="11:11" x14ac:dyDescent="0.3">
      <c r="K117" s="24"/>
    </row>
    <row r="118" spans="11:11" x14ac:dyDescent="0.3">
      <c r="K118" s="24"/>
    </row>
    <row r="119" spans="11:11" x14ac:dyDescent="0.3">
      <c r="K119" s="24"/>
    </row>
    <row r="120" spans="11:11" x14ac:dyDescent="0.3">
      <c r="K120" s="24"/>
    </row>
    <row r="121" spans="11:11" x14ac:dyDescent="0.3">
      <c r="K121" s="24"/>
    </row>
    <row r="122" spans="11:11" x14ac:dyDescent="0.3">
      <c r="K122" s="24"/>
    </row>
    <row r="123" spans="11:11" x14ac:dyDescent="0.3">
      <c r="K123" s="24"/>
    </row>
    <row r="124" spans="11:11" x14ac:dyDescent="0.3">
      <c r="K124" s="24"/>
    </row>
    <row r="125" spans="11:11" x14ac:dyDescent="0.3">
      <c r="K125" s="24"/>
    </row>
    <row r="126" spans="11:11" x14ac:dyDescent="0.3">
      <c r="K126" s="24"/>
    </row>
    <row r="127" spans="11:11" x14ac:dyDescent="0.3">
      <c r="K127" s="24"/>
    </row>
    <row r="128" spans="11:11" x14ac:dyDescent="0.3">
      <c r="K128" s="24"/>
    </row>
    <row r="129" spans="11:11" x14ac:dyDescent="0.3">
      <c r="K129" s="24"/>
    </row>
    <row r="130" spans="11:11" x14ac:dyDescent="0.3">
      <c r="K130" s="24"/>
    </row>
    <row r="131" spans="11:11" x14ac:dyDescent="0.3">
      <c r="K131" s="24"/>
    </row>
    <row r="132" spans="11:11" x14ac:dyDescent="0.3">
      <c r="K132" s="24"/>
    </row>
    <row r="133" spans="11:11" x14ac:dyDescent="0.3">
      <c r="K133" s="24"/>
    </row>
    <row r="134" spans="11:11" x14ac:dyDescent="0.3">
      <c r="K134" s="24"/>
    </row>
    <row r="135" spans="11:11" x14ac:dyDescent="0.3">
      <c r="K135" s="24"/>
    </row>
    <row r="136" spans="11:11" x14ac:dyDescent="0.3">
      <c r="K136" s="24"/>
    </row>
    <row r="137" spans="11:11" x14ac:dyDescent="0.3">
      <c r="K137" s="24"/>
    </row>
    <row r="138" spans="11:11" x14ac:dyDescent="0.3">
      <c r="K138" s="24"/>
    </row>
    <row r="139" spans="11:11" x14ac:dyDescent="0.3">
      <c r="K139" s="24"/>
    </row>
    <row r="140" spans="11:11" x14ac:dyDescent="0.3">
      <c r="K140" s="24"/>
    </row>
    <row r="141" spans="11:11" x14ac:dyDescent="0.3">
      <c r="K141" s="24"/>
    </row>
    <row r="142" spans="11:11" x14ac:dyDescent="0.3">
      <c r="K142" s="24"/>
    </row>
    <row r="143" spans="11:11" x14ac:dyDescent="0.3">
      <c r="K143" s="24"/>
    </row>
    <row r="144" spans="11:11" x14ac:dyDescent="0.3">
      <c r="K144" s="24"/>
    </row>
    <row r="145" spans="11:11" x14ac:dyDescent="0.3">
      <c r="K145" s="24"/>
    </row>
    <row r="146" spans="11:11" x14ac:dyDescent="0.3">
      <c r="K146" s="24"/>
    </row>
    <row r="147" spans="11:11" x14ac:dyDescent="0.3">
      <c r="K147" s="24"/>
    </row>
    <row r="148" spans="11:11" x14ac:dyDescent="0.3">
      <c r="K148" s="24"/>
    </row>
    <row r="149" spans="11:11" x14ac:dyDescent="0.3">
      <c r="K149" s="24"/>
    </row>
    <row r="150" spans="11:11" x14ac:dyDescent="0.3">
      <c r="K150" s="24"/>
    </row>
    <row r="151" spans="11:11" x14ac:dyDescent="0.3">
      <c r="K151" s="24"/>
    </row>
    <row r="152" spans="11:11" x14ac:dyDescent="0.3">
      <c r="K152" s="24"/>
    </row>
    <row r="153" spans="11:11" x14ac:dyDescent="0.3">
      <c r="K153" s="24"/>
    </row>
    <row r="154" spans="11:11" x14ac:dyDescent="0.3">
      <c r="K154" s="24"/>
    </row>
    <row r="155" spans="11:11" x14ac:dyDescent="0.3">
      <c r="K155" s="24"/>
    </row>
    <row r="156" spans="11:11" x14ac:dyDescent="0.3">
      <c r="K156" s="24"/>
    </row>
    <row r="157" spans="11:11" x14ac:dyDescent="0.3">
      <c r="K157" s="24"/>
    </row>
    <row r="158" spans="11:11" x14ac:dyDescent="0.3">
      <c r="K158" s="24"/>
    </row>
    <row r="159" spans="11:11" x14ac:dyDescent="0.3">
      <c r="K159" s="24"/>
    </row>
    <row r="160" spans="11:11" x14ac:dyDescent="0.3">
      <c r="K160" s="24"/>
    </row>
    <row r="161" spans="11:11" x14ac:dyDescent="0.3">
      <c r="K161" s="24"/>
    </row>
    <row r="162" spans="11:11" x14ac:dyDescent="0.3">
      <c r="K162" s="24"/>
    </row>
    <row r="163" spans="11:11" x14ac:dyDescent="0.3">
      <c r="K163" s="24"/>
    </row>
    <row r="164" spans="11:11" x14ac:dyDescent="0.3">
      <c r="K164" s="24"/>
    </row>
    <row r="165" spans="11:11" x14ac:dyDescent="0.3">
      <c r="K165" s="24"/>
    </row>
    <row r="166" spans="11:11" x14ac:dyDescent="0.3">
      <c r="K166" s="24"/>
    </row>
    <row r="167" spans="11:11" x14ac:dyDescent="0.3">
      <c r="K167" s="24"/>
    </row>
    <row r="168" spans="11:11" x14ac:dyDescent="0.3">
      <c r="K168" s="24"/>
    </row>
    <row r="169" spans="11:11" x14ac:dyDescent="0.3">
      <c r="K169" s="24"/>
    </row>
    <row r="170" spans="11:11" x14ac:dyDescent="0.3">
      <c r="K170" s="24"/>
    </row>
    <row r="171" spans="11:11" x14ac:dyDescent="0.3">
      <c r="K171" s="24"/>
    </row>
    <row r="172" spans="11:11" x14ac:dyDescent="0.3">
      <c r="K172" s="24"/>
    </row>
    <row r="173" spans="11:11" x14ac:dyDescent="0.3">
      <c r="K173" s="24"/>
    </row>
    <row r="174" spans="11:11" x14ac:dyDescent="0.3">
      <c r="K174" s="24"/>
    </row>
    <row r="175" spans="11:11" x14ac:dyDescent="0.3">
      <c r="K175" s="24"/>
    </row>
    <row r="176" spans="11:11" x14ac:dyDescent="0.3">
      <c r="K176" s="24"/>
    </row>
    <row r="177" spans="11:11" x14ac:dyDescent="0.3">
      <c r="K177" s="24"/>
    </row>
    <row r="178" spans="11:11" x14ac:dyDescent="0.3">
      <c r="K178" s="24"/>
    </row>
    <row r="179" spans="11:11" x14ac:dyDescent="0.3">
      <c r="K179" s="24"/>
    </row>
    <row r="180" spans="11:11" x14ac:dyDescent="0.3">
      <c r="K180" s="24"/>
    </row>
    <row r="181" spans="11:11" x14ac:dyDescent="0.3">
      <c r="K181" s="24"/>
    </row>
    <row r="182" spans="11:11" x14ac:dyDescent="0.3">
      <c r="K182" s="24"/>
    </row>
    <row r="183" spans="11:11" x14ac:dyDescent="0.3">
      <c r="K183" s="24"/>
    </row>
    <row r="184" spans="11:11" x14ac:dyDescent="0.3">
      <c r="K184" s="24"/>
    </row>
    <row r="185" spans="11:11" x14ac:dyDescent="0.3">
      <c r="K185" s="24"/>
    </row>
    <row r="186" spans="11:11" x14ac:dyDescent="0.3">
      <c r="K186" s="24"/>
    </row>
    <row r="187" spans="11:11" x14ac:dyDescent="0.3">
      <c r="K187" s="24"/>
    </row>
    <row r="188" spans="11:11" x14ac:dyDescent="0.3">
      <c r="K188" s="24"/>
    </row>
    <row r="189" spans="11:11" x14ac:dyDescent="0.3">
      <c r="K189" s="24"/>
    </row>
    <row r="190" spans="11:11" x14ac:dyDescent="0.3">
      <c r="K190" s="24"/>
    </row>
    <row r="191" spans="11:11" x14ac:dyDescent="0.3">
      <c r="K191" s="24"/>
    </row>
    <row r="192" spans="11:11" x14ac:dyDescent="0.3">
      <c r="K192" s="24"/>
    </row>
    <row r="193" spans="11:11" x14ac:dyDescent="0.3">
      <c r="K193" s="24"/>
    </row>
    <row r="194" spans="11:11" x14ac:dyDescent="0.3">
      <c r="K194" s="24"/>
    </row>
    <row r="195" spans="11:11" x14ac:dyDescent="0.3">
      <c r="K195" s="24"/>
    </row>
    <row r="196" spans="11:11" x14ac:dyDescent="0.3">
      <c r="K196" s="24"/>
    </row>
    <row r="197" spans="11:11" x14ac:dyDescent="0.3">
      <c r="K197" s="24"/>
    </row>
    <row r="198" spans="11:11" x14ac:dyDescent="0.3">
      <c r="K198" s="24"/>
    </row>
    <row r="199" spans="11:11" x14ac:dyDescent="0.3">
      <c r="K199" s="24"/>
    </row>
    <row r="200" spans="11:11" x14ac:dyDescent="0.3">
      <c r="K200" s="24"/>
    </row>
    <row r="201" spans="11:11" x14ac:dyDescent="0.3">
      <c r="K201" s="24"/>
    </row>
    <row r="202" spans="11:11" x14ac:dyDescent="0.3">
      <c r="K202" s="24"/>
    </row>
    <row r="203" spans="11:11" x14ac:dyDescent="0.3">
      <c r="K203" s="24"/>
    </row>
    <row r="204" spans="11:11" x14ac:dyDescent="0.3">
      <c r="K204" s="24"/>
    </row>
    <row r="205" spans="11:11" x14ac:dyDescent="0.3">
      <c r="K205" s="24"/>
    </row>
    <row r="206" spans="11:11" x14ac:dyDescent="0.3">
      <c r="K206" s="24"/>
    </row>
    <row r="207" spans="11:11" x14ac:dyDescent="0.3">
      <c r="K207" s="24"/>
    </row>
    <row r="208" spans="11:11" x14ac:dyDescent="0.3">
      <c r="K208" s="24"/>
    </row>
    <row r="209" spans="11:11" x14ac:dyDescent="0.3">
      <c r="K209" s="24"/>
    </row>
    <row r="210" spans="11:11" x14ac:dyDescent="0.3">
      <c r="K210" s="24"/>
    </row>
    <row r="211" spans="11:11" x14ac:dyDescent="0.3">
      <c r="K211" s="24"/>
    </row>
    <row r="212" spans="11:11" x14ac:dyDescent="0.3">
      <c r="K212" s="24"/>
    </row>
    <row r="213" spans="11:11" x14ac:dyDescent="0.3">
      <c r="K213" s="24"/>
    </row>
    <row r="214" spans="11:11" x14ac:dyDescent="0.3">
      <c r="K214" s="24"/>
    </row>
    <row r="215" spans="11:11" x14ac:dyDescent="0.3">
      <c r="K215" s="24"/>
    </row>
    <row r="216" spans="11:11" x14ac:dyDescent="0.3">
      <c r="K216" s="24"/>
    </row>
    <row r="217" spans="11:11" x14ac:dyDescent="0.3">
      <c r="K217" s="24"/>
    </row>
    <row r="218" spans="11:11" x14ac:dyDescent="0.3">
      <c r="K218" s="24"/>
    </row>
    <row r="219" spans="11:11" x14ac:dyDescent="0.3">
      <c r="K219" s="24"/>
    </row>
    <row r="220" spans="11:11" x14ac:dyDescent="0.3">
      <c r="K220" s="24"/>
    </row>
    <row r="221" spans="11:11" x14ac:dyDescent="0.3">
      <c r="K221" s="24"/>
    </row>
    <row r="222" spans="11:11" x14ac:dyDescent="0.3">
      <c r="K222" s="24"/>
    </row>
    <row r="223" spans="11:11" x14ac:dyDescent="0.3">
      <c r="K223" s="24"/>
    </row>
    <row r="224" spans="11:11" x14ac:dyDescent="0.3">
      <c r="K224" s="24"/>
    </row>
    <row r="225" spans="11:11" x14ac:dyDescent="0.3">
      <c r="K225" s="24"/>
    </row>
    <row r="226" spans="11:11" x14ac:dyDescent="0.3">
      <c r="K226" s="24"/>
    </row>
    <row r="227" spans="11:11" x14ac:dyDescent="0.3">
      <c r="K227" s="24"/>
    </row>
    <row r="228" spans="11:11" x14ac:dyDescent="0.3">
      <c r="K228" s="24"/>
    </row>
    <row r="229" spans="11:11" x14ac:dyDescent="0.3">
      <c r="K229" s="24"/>
    </row>
    <row r="230" spans="11:11" x14ac:dyDescent="0.3">
      <c r="K230" s="24"/>
    </row>
    <row r="231" spans="11:11" x14ac:dyDescent="0.3">
      <c r="K231" s="24"/>
    </row>
    <row r="232" spans="11:11" x14ac:dyDescent="0.3">
      <c r="K232" s="24"/>
    </row>
    <row r="233" spans="11:11" x14ac:dyDescent="0.3">
      <c r="K233" s="24"/>
    </row>
    <row r="234" spans="11:11" x14ac:dyDescent="0.3">
      <c r="K234" s="24"/>
    </row>
    <row r="235" spans="11:11" x14ac:dyDescent="0.3">
      <c r="K235" s="24"/>
    </row>
    <row r="236" spans="11:11" x14ac:dyDescent="0.3">
      <c r="K236" s="24"/>
    </row>
    <row r="237" spans="11:11" x14ac:dyDescent="0.3">
      <c r="K237" s="24"/>
    </row>
    <row r="238" spans="11:11" x14ac:dyDescent="0.3">
      <c r="K238" s="24"/>
    </row>
    <row r="239" spans="11:11" x14ac:dyDescent="0.3">
      <c r="K239" s="24"/>
    </row>
    <row r="240" spans="11:11" x14ac:dyDescent="0.3">
      <c r="K240" s="24"/>
    </row>
    <row r="241" spans="11:11" x14ac:dyDescent="0.3">
      <c r="K241" s="24"/>
    </row>
    <row r="242" spans="11:11" x14ac:dyDescent="0.3">
      <c r="K242" s="24"/>
    </row>
    <row r="243" spans="11:11" x14ac:dyDescent="0.3">
      <c r="K243" s="24"/>
    </row>
    <row r="244" spans="11:11" x14ac:dyDescent="0.3">
      <c r="K244" s="24"/>
    </row>
    <row r="245" spans="11:11" x14ac:dyDescent="0.3">
      <c r="K245" s="24"/>
    </row>
    <row r="246" spans="11:11" x14ac:dyDescent="0.3">
      <c r="K246" s="24"/>
    </row>
    <row r="247" spans="11:11" x14ac:dyDescent="0.3">
      <c r="K247" s="24"/>
    </row>
    <row r="248" spans="11:11" x14ac:dyDescent="0.3">
      <c r="K248" s="24"/>
    </row>
    <row r="249" spans="11:11" x14ac:dyDescent="0.3">
      <c r="K249" s="24"/>
    </row>
    <row r="250" spans="11:11" x14ac:dyDescent="0.3">
      <c r="K250" s="24"/>
    </row>
    <row r="251" spans="11:11" x14ac:dyDescent="0.3">
      <c r="K251" s="24"/>
    </row>
    <row r="252" spans="11:11" x14ac:dyDescent="0.3">
      <c r="K252" s="24"/>
    </row>
    <row r="253" spans="11:11" x14ac:dyDescent="0.3">
      <c r="K253" s="24"/>
    </row>
    <row r="254" spans="11:11" x14ac:dyDescent="0.3">
      <c r="K254" s="24"/>
    </row>
    <row r="255" spans="11:11" x14ac:dyDescent="0.3">
      <c r="K255" s="24"/>
    </row>
    <row r="256" spans="11:11" x14ac:dyDescent="0.3">
      <c r="K256" s="24"/>
    </row>
    <row r="257" spans="11:11" x14ac:dyDescent="0.3">
      <c r="K257" s="24"/>
    </row>
    <row r="258" spans="11:11" x14ac:dyDescent="0.3">
      <c r="K258" s="24"/>
    </row>
    <row r="259" spans="11:11" x14ac:dyDescent="0.3">
      <c r="K259" s="24"/>
    </row>
    <row r="260" spans="11:11" x14ac:dyDescent="0.3">
      <c r="K260" s="24"/>
    </row>
    <row r="261" spans="11:11" x14ac:dyDescent="0.3">
      <c r="K261" s="24"/>
    </row>
    <row r="262" spans="11:11" x14ac:dyDescent="0.3">
      <c r="K262" s="24"/>
    </row>
    <row r="263" spans="11:11" x14ac:dyDescent="0.3">
      <c r="K263" s="24"/>
    </row>
    <row r="264" spans="11:11" x14ac:dyDescent="0.3">
      <c r="K264" s="24"/>
    </row>
    <row r="265" spans="11:11" x14ac:dyDescent="0.3">
      <c r="K265" s="24"/>
    </row>
    <row r="266" spans="11:11" x14ac:dyDescent="0.3">
      <c r="K266" s="24"/>
    </row>
    <row r="267" spans="11:11" x14ac:dyDescent="0.3">
      <c r="K267" s="24"/>
    </row>
    <row r="268" spans="11:11" x14ac:dyDescent="0.3">
      <c r="K268" s="24"/>
    </row>
    <row r="269" spans="11:11" x14ac:dyDescent="0.3">
      <c r="K269" s="24"/>
    </row>
    <row r="270" spans="11:11" x14ac:dyDescent="0.3">
      <c r="K270" s="24"/>
    </row>
    <row r="271" spans="11:11" x14ac:dyDescent="0.3">
      <c r="K271" s="24"/>
    </row>
    <row r="272" spans="11:11" x14ac:dyDescent="0.3">
      <c r="K272" s="24"/>
    </row>
    <row r="273" spans="11:11" x14ac:dyDescent="0.3">
      <c r="K273" s="24"/>
    </row>
    <row r="274" spans="11:11" x14ac:dyDescent="0.3">
      <c r="K274" s="24"/>
    </row>
    <row r="275" spans="11:11" x14ac:dyDescent="0.3">
      <c r="K275" s="24"/>
    </row>
    <row r="276" spans="11:11" x14ac:dyDescent="0.3">
      <c r="K276" s="24"/>
    </row>
    <row r="277" spans="11:11" x14ac:dyDescent="0.3">
      <c r="K277" s="24"/>
    </row>
    <row r="278" spans="11:11" x14ac:dyDescent="0.3">
      <c r="K278" s="24"/>
    </row>
    <row r="279" spans="11:11" x14ac:dyDescent="0.3">
      <c r="K279" s="24"/>
    </row>
    <row r="280" spans="11:11" x14ac:dyDescent="0.3">
      <c r="K280" s="24"/>
    </row>
    <row r="281" spans="11:11" x14ac:dyDescent="0.3">
      <c r="K281" s="24"/>
    </row>
    <row r="282" spans="11:11" x14ac:dyDescent="0.3">
      <c r="K282" s="24"/>
    </row>
    <row r="283" spans="11:11" x14ac:dyDescent="0.3">
      <c r="K283" s="24"/>
    </row>
    <row r="284" spans="11:11" x14ac:dyDescent="0.3">
      <c r="K284" s="24"/>
    </row>
    <row r="285" spans="11:11" x14ac:dyDescent="0.3">
      <c r="K285" s="24"/>
    </row>
    <row r="286" spans="11:11" x14ac:dyDescent="0.3">
      <c r="K286" s="24"/>
    </row>
    <row r="287" spans="11:11" x14ac:dyDescent="0.3">
      <c r="K287" s="24"/>
    </row>
    <row r="288" spans="11:11" x14ac:dyDescent="0.3">
      <c r="K288" s="24"/>
    </row>
    <row r="289" spans="11:11" x14ac:dyDescent="0.3">
      <c r="K289" s="24"/>
    </row>
    <row r="290" spans="11:11" x14ac:dyDescent="0.3">
      <c r="K290" s="24"/>
    </row>
    <row r="291" spans="11:11" x14ac:dyDescent="0.3">
      <c r="K291" s="24"/>
    </row>
    <row r="292" spans="11:11" x14ac:dyDescent="0.3">
      <c r="K292" s="24"/>
    </row>
    <row r="293" spans="11:11" x14ac:dyDescent="0.3">
      <c r="K293" s="24"/>
    </row>
    <row r="294" spans="11:11" x14ac:dyDescent="0.3">
      <c r="K294" s="24"/>
    </row>
    <row r="295" spans="11:11" x14ac:dyDescent="0.3">
      <c r="K295" s="24"/>
    </row>
    <row r="296" spans="11:11" x14ac:dyDescent="0.3">
      <c r="K296" s="24"/>
    </row>
    <row r="297" spans="11:11" x14ac:dyDescent="0.3">
      <c r="K297" s="24"/>
    </row>
    <row r="298" spans="11:11" x14ac:dyDescent="0.3">
      <c r="K298" s="24"/>
    </row>
    <row r="299" spans="11:11" x14ac:dyDescent="0.3">
      <c r="K299" s="24"/>
    </row>
    <row r="300" spans="11:11" x14ac:dyDescent="0.3">
      <c r="K300" s="24"/>
    </row>
    <row r="301" spans="11:11" x14ac:dyDescent="0.3">
      <c r="K301" s="24"/>
    </row>
    <row r="302" spans="11:11" x14ac:dyDescent="0.3">
      <c r="K302" s="24"/>
    </row>
    <row r="303" spans="11:11" x14ac:dyDescent="0.3">
      <c r="K303" s="24"/>
    </row>
    <row r="304" spans="11:11" x14ac:dyDescent="0.3">
      <c r="K304" s="24"/>
    </row>
    <row r="305" spans="11:11" x14ac:dyDescent="0.3">
      <c r="K305" s="24"/>
    </row>
    <row r="306" spans="11:11" x14ac:dyDescent="0.3">
      <c r="K306" s="24"/>
    </row>
    <row r="307" spans="11:11" x14ac:dyDescent="0.3">
      <c r="K307" s="24"/>
    </row>
    <row r="308" spans="11:11" x14ac:dyDescent="0.3">
      <c r="K308" s="24"/>
    </row>
    <row r="309" spans="11:11" x14ac:dyDescent="0.3">
      <c r="K309" s="24"/>
    </row>
    <row r="310" spans="11:11" x14ac:dyDescent="0.3">
      <c r="K310" s="24"/>
    </row>
    <row r="311" spans="11:11" x14ac:dyDescent="0.3">
      <c r="K311" s="24"/>
    </row>
    <row r="312" spans="11:11" x14ac:dyDescent="0.3">
      <c r="K312" s="24"/>
    </row>
    <row r="313" spans="11:11" x14ac:dyDescent="0.3">
      <c r="K313" s="24"/>
    </row>
    <row r="314" spans="11:11" x14ac:dyDescent="0.3">
      <c r="K314" s="24"/>
    </row>
    <row r="315" spans="11:11" x14ac:dyDescent="0.3">
      <c r="K315" s="24"/>
    </row>
    <row r="316" spans="11:11" x14ac:dyDescent="0.3">
      <c r="K316" s="24"/>
    </row>
    <row r="317" spans="11:11" x14ac:dyDescent="0.3">
      <c r="K317" s="24"/>
    </row>
    <row r="318" spans="11:11" x14ac:dyDescent="0.3">
      <c r="K318" s="24"/>
    </row>
    <row r="319" spans="11:11" x14ac:dyDescent="0.3">
      <c r="K319" s="24"/>
    </row>
    <row r="320" spans="11:11" x14ac:dyDescent="0.3">
      <c r="K320" s="24"/>
    </row>
    <row r="321" spans="11:11" x14ac:dyDescent="0.3">
      <c r="K321" s="24"/>
    </row>
    <row r="322" spans="11:11" x14ac:dyDescent="0.3">
      <c r="K322" s="24"/>
    </row>
    <row r="323" spans="11:11" x14ac:dyDescent="0.3">
      <c r="K323" s="24"/>
    </row>
    <row r="324" spans="11:11" x14ac:dyDescent="0.3">
      <c r="K324" s="24"/>
    </row>
    <row r="325" spans="11:11" x14ac:dyDescent="0.3">
      <c r="K325" s="24"/>
    </row>
    <row r="326" spans="11:11" x14ac:dyDescent="0.3">
      <c r="K326" s="24"/>
    </row>
    <row r="327" spans="11:11" x14ac:dyDescent="0.3">
      <c r="K327" s="24"/>
    </row>
    <row r="328" spans="11:11" x14ac:dyDescent="0.3">
      <c r="K328" s="24"/>
    </row>
    <row r="329" spans="11:11" x14ac:dyDescent="0.3">
      <c r="K329" s="24"/>
    </row>
    <row r="330" spans="11:11" x14ac:dyDescent="0.3">
      <c r="K330" s="24"/>
    </row>
    <row r="331" spans="11:11" x14ac:dyDescent="0.3">
      <c r="K331" s="24"/>
    </row>
    <row r="332" spans="11:11" x14ac:dyDescent="0.3">
      <c r="K332" s="24"/>
    </row>
    <row r="333" spans="11:11" x14ac:dyDescent="0.3">
      <c r="K333" s="24"/>
    </row>
    <row r="334" spans="11:11" x14ac:dyDescent="0.3">
      <c r="K334" s="24"/>
    </row>
    <row r="335" spans="11:11" x14ac:dyDescent="0.3">
      <c r="K335" s="24"/>
    </row>
    <row r="336" spans="11:11" x14ac:dyDescent="0.3">
      <c r="K336" s="24"/>
    </row>
    <row r="337" spans="11:11" x14ac:dyDescent="0.3">
      <c r="K337" s="24"/>
    </row>
    <row r="338" spans="11:11" x14ac:dyDescent="0.3">
      <c r="K338" s="24"/>
    </row>
    <row r="339" spans="11:11" x14ac:dyDescent="0.3">
      <c r="K339" s="24"/>
    </row>
    <row r="340" spans="11:11" x14ac:dyDescent="0.3">
      <c r="K340" s="24"/>
    </row>
    <row r="341" spans="11:11" x14ac:dyDescent="0.3">
      <c r="K341" s="24"/>
    </row>
    <row r="342" spans="11:11" x14ac:dyDescent="0.3">
      <c r="K342" s="24"/>
    </row>
    <row r="343" spans="11:11" x14ac:dyDescent="0.3">
      <c r="K343" s="24"/>
    </row>
    <row r="344" spans="11:11" x14ac:dyDescent="0.3">
      <c r="K344" s="24"/>
    </row>
    <row r="345" spans="11:11" x14ac:dyDescent="0.3">
      <c r="K345" s="24"/>
    </row>
    <row r="346" spans="11:11" x14ac:dyDescent="0.3">
      <c r="K346" s="24"/>
    </row>
    <row r="347" spans="11:11" x14ac:dyDescent="0.3">
      <c r="K347" s="24"/>
    </row>
    <row r="348" spans="11:11" x14ac:dyDescent="0.3">
      <c r="K348" s="24"/>
    </row>
    <row r="349" spans="11:11" x14ac:dyDescent="0.3">
      <c r="K349" s="24"/>
    </row>
    <row r="350" spans="11:11" x14ac:dyDescent="0.3">
      <c r="K350" s="24"/>
    </row>
    <row r="351" spans="11:11" x14ac:dyDescent="0.3">
      <c r="K351" s="24"/>
    </row>
    <row r="352" spans="11:11" x14ac:dyDescent="0.3">
      <c r="K352" s="24"/>
    </row>
    <row r="353" spans="11:11" x14ac:dyDescent="0.3">
      <c r="K353" s="24"/>
    </row>
    <row r="354" spans="11:11" x14ac:dyDescent="0.3">
      <c r="K354" s="24"/>
    </row>
    <row r="355" spans="11:11" x14ac:dyDescent="0.3">
      <c r="K355" s="24"/>
    </row>
    <row r="356" spans="11:11" x14ac:dyDescent="0.3">
      <c r="K356" s="24"/>
    </row>
    <row r="357" spans="11:11" x14ac:dyDescent="0.3">
      <c r="K357" s="24"/>
    </row>
    <row r="358" spans="11:11" x14ac:dyDescent="0.3">
      <c r="K358" s="24"/>
    </row>
    <row r="359" spans="11:11" x14ac:dyDescent="0.3">
      <c r="K359" s="24"/>
    </row>
    <row r="360" spans="11:11" x14ac:dyDescent="0.3">
      <c r="K360" s="24"/>
    </row>
    <row r="361" spans="11:11" x14ac:dyDescent="0.3">
      <c r="K361" s="24"/>
    </row>
    <row r="362" spans="11:11" x14ac:dyDescent="0.3">
      <c r="K362" s="24"/>
    </row>
    <row r="363" spans="11:11" x14ac:dyDescent="0.3">
      <c r="K363" s="24"/>
    </row>
    <row r="364" spans="11:11" x14ac:dyDescent="0.3">
      <c r="K364" s="24"/>
    </row>
    <row r="365" spans="11:11" x14ac:dyDescent="0.3">
      <c r="K365" s="24"/>
    </row>
    <row r="366" spans="11:11" x14ac:dyDescent="0.3">
      <c r="K366" s="24"/>
    </row>
    <row r="367" spans="11:11" x14ac:dyDescent="0.3">
      <c r="K367" s="24"/>
    </row>
    <row r="368" spans="11:11" x14ac:dyDescent="0.3">
      <c r="K368" s="24"/>
    </row>
    <row r="369" spans="6:11" x14ac:dyDescent="0.3">
      <c r="K369" s="24"/>
    </row>
    <row r="370" spans="6:11" x14ac:dyDescent="0.3">
      <c r="K370" s="24"/>
    </row>
    <row r="371" spans="6:11" x14ac:dyDescent="0.3">
      <c r="K371" s="24"/>
    </row>
    <row r="372" spans="6:11" x14ac:dyDescent="0.3">
      <c r="K372" s="24"/>
    </row>
    <row r="373" spans="6:11" x14ac:dyDescent="0.3">
      <c r="K373" s="24"/>
    </row>
    <row r="374" spans="6:11" x14ac:dyDescent="0.3">
      <c r="K374" s="24"/>
    </row>
    <row r="375" spans="6:11" x14ac:dyDescent="0.3">
      <c r="F375" s="6"/>
      <c r="K375" s="24"/>
    </row>
  </sheetData>
  <sortState xmlns:xlrd2="http://schemas.microsoft.com/office/spreadsheetml/2017/richdata2" ref="A2:K375">
    <sortCondition descending="1" ref="K2:K37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Team Standings</vt:lpstr>
      <vt:lpstr>Granite Runners</vt:lpstr>
      <vt:lpstr>Aviation 4M</vt:lpstr>
      <vt:lpstr>Capital City Classic</vt:lpstr>
      <vt:lpstr>Auburn 10M</vt:lpstr>
      <vt:lpstr>Tiger 12K</vt:lpstr>
      <vt:lpstr>F Individual Standings</vt:lpstr>
      <vt:lpstr>F 29&amp;U</vt:lpstr>
      <vt:lpstr>F 30s</vt:lpstr>
      <vt:lpstr>F 40s</vt:lpstr>
      <vt:lpstr>F 50s</vt:lpstr>
      <vt:lpstr>F 60s</vt:lpstr>
      <vt:lpstr>F 70+</vt:lpstr>
      <vt:lpstr>M Individual Standings</vt:lpstr>
      <vt:lpstr>M 29&amp;U</vt:lpstr>
      <vt:lpstr>M 30s</vt:lpstr>
      <vt:lpstr>M 40s</vt:lpstr>
      <vt:lpstr>M 50s</vt:lpstr>
      <vt:lpstr>M 60s</vt:lpstr>
      <vt:lpstr>M 70+</vt:lpstr>
      <vt:lpstr>Point Table</vt:lpstr>
      <vt:lpstr>Point Table - Half</vt:lpstr>
      <vt:lpstr>F 5K Road</vt:lpstr>
      <vt:lpstr>M 5K Road</vt:lpstr>
      <vt:lpstr>F 10K Road</vt:lpstr>
      <vt:lpstr>M 10K Road</vt:lpstr>
      <vt:lpstr>F Half</vt:lpstr>
      <vt:lpstr>M Half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Aiken</dc:creator>
  <cp:lastModifiedBy>James Aiken</cp:lastModifiedBy>
  <dcterms:created xsi:type="dcterms:W3CDTF">2022-03-27T20:52:16Z</dcterms:created>
  <dcterms:modified xsi:type="dcterms:W3CDTF">2025-05-09T19:24:33Z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8c4f59-18f7-4fe6-865b-502ebfe98a8b_Enabled">
    <vt:lpwstr>true</vt:lpwstr>
  </property>
  <property fmtid="{D5CDD505-2E9C-101B-9397-08002B2CF9AE}" pid="3" name="MSIP_Label_8a8c4f59-18f7-4fe6-865b-502ebfe98a8b_SetDate">
    <vt:lpwstr>2025-01-08T20:27:34Z</vt:lpwstr>
  </property>
  <property fmtid="{D5CDD505-2E9C-101B-9397-08002B2CF9AE}" pid="4" name="MSIP_Label_8a8c4f59-18f7-4fe6-865b-502ebfe98a8b_Method">
    <vt:lpwstr>Privileged</vt:lpwstr>
  </property>
  <property fmtid="{D5CDD505-2E9C-101B-9397-08002B2CF9AE}" pid="5" name="MSIP_Label_8a8c4f59-18f7-4fe6-865b-502ebfe98a8b_Name">
    <vt:lpwstr>defa4170-0d19-0005-0000-bc88714345d2</vt:lpwstr>
  </property>
  <property fmtid="{D5CDD505-2E9C-101B-9397-08002B2CF9AE}" pid="6" name="MSIP_Label_8a8c4f59-18f7-4fe6-865b-502ebfe98a8b_SiteId">
    <vt:lpwstr>65580b2b-5e0d-4e60-a239-afb35fd31cde</vt:lpwstr>
  </property>
  <property fmtid="{D5CDD505-2E9C-101B-9397-08002B2CF9AE}" pid="7" name="MSIP_Label_8a8c4f59-18f7-4fe6-865b-502ebfe98a8b_ActionId">
    <vt:lpwstr>ed970a78-6bdc-421a-bf92-b158d9352f83</vt:lpwstr>
  </property>
  <property fmtid="{D5CDD505-2E9C-101B-9397-08002B2CF9AE}" pid="8" name="MSIP_Label_8a8c4f59-18f7-4fe6-865b-502ebfe98a8b_ContentBits">
    <vt:lpwstr>0</vt:lpwstr>
  </property>
</Properties>
</file>